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2001E233-78E5-4B65-8C2B-9DEE4A88E74D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KM" sheetId="14" r:id="rId1"/>
    <sheet name="A  B" sheetId="4" r:id="rId2"/>
    <sheet name="C  D" sheetId="5" r:id="rId3"/>
    <sheet name="ORARIO INVERNALE LUN-SAB" sheetId="11" r:id="rId4"/>
    <sheet name="ORARIO ESTIVO" sheetId="12" r:id="rId5"/>
    <sheet name="CALENDARIO ESTIVO" sheetId="13" r:id="rId6"/>
    <sheet name="CALENDARIO INVERNALE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4" l="1"/>
  <c r="F6" i="14"/>
  <c r="D6" i="14"/>
  <c r="H7" i="14"/>
  <c r="H8" i="14"/>
  <c r="H9" i="14"/>
  <c r="E7" i="14"/>
  <c r="F7" i="14" s="1"/>
  <c r="E8" i="14"/>
  <c r="F8" i="14"/>
  <c r="E9" i="14"/>
  <c r="F9" i="14" s="1"/>
  <c r="E6" i="14"/>
  <c r="D7" i="14"/>
  <c r="D8" i="14"/>
  <c r="D9" i="14"/>
  <c r="L39" i="10"/>
  <c r="H39" i="10"/>
  <c r="D39" i="10"/>
  <c r="AO38" i="10"/>
  <c r="AO37" i="10"/>
  <c r="AN36" i="10"/>
  <c r="AN39" i="10" s="1"/>
  <c r="AJ36" i="10"/>
  <c r="AJ39" i="10" s="1"/>
  <c r="AF36" i="10"/>
  <c r="AF39" i="10" s="1"/>
  <c r="AB36" i="10"/>
  <c r="AB39" i="10" s="1"/>
  <c r="X36" i="10"/>
  <c r="X39" i="10" s="1"/>
  <c r="T36" i="10"/>
  <c r="T39" i="10" s="1"/>
  <c r="P36" i="10"/>
  <c r="P39" i="10" s="1"/>
  <c r="L36" i="10"/>
  <c r="H36" i="10"/>
  <c r="D36" i="10"/>
  <c r="AO36" i="10" l="1"/>
  <c r="B9" i="14"/>
  <c r="B8" i="14"/>
  <c r="B7" i="14"/>
  <c r="L7" i="14" s="1"/>
  <c r="B6" i="14"/>
  <c r="J13" i="14"/>
  <c r="H13" i="14"/>
  <c r="F13" i="14"/>
  <c r="D13" i="14"/>
  <c r="L13" i="14" s="1"/>
  <c r="J12" i="14"/>
  <c r="H12" i="14"/>
  <c r="F12" i="14"/>
  <c r="D12" i="14"/>
  <c r="L12" i="14" s="1"/>
  <c r="L6" i="14" l="1"/>
  <c r="L14" i="14" s="1"/>
  <c r="J6" i="14"/>
  <c r="H14" i="14"/>
  <c r="J7" i="14"/>
  <c r="D14" i="14" l="1"/>
  <c r="D17" i="14" s="1"/>
  <c r="F14" i="14"/>
  <c r="J14" i="14"/>
  <c r="T38" i="13" l="1"/>
  <c r="O38" i="13"/>
  <c r="J38" i="13"/>
  <c r="E38" i="13"/>
  <c r="U38" i="13" s="1"/>
  <c r="U37" i="13"/>
  <c r="S36" i="13"/>
  <c r="T39" i="13" s="1"/>
  <c r="N36" i="13"/>
  <c r="O39" i="13" s="1"/>
  <c r="I36" i="13"/>
  <c r="J39" i="13" s="1"/>
  <c r="D36" i="13"/>
  <c r="E39" i="13" s="1"/>
  <c r="U39" i="13" l="1"/>
  <c r="U36" i="13"/>
  <c r="V37" i="13" s="1"/>
  <c r="F54" i="5" l="1"/>
  <c r="C54" i="5"/>
  <c r="F45" i="4" l="1"/>
  <c r="C45" i="4"/>
</calcChain>
</file>

<file path=xl/sharedStrings.xml><?xml version="1.0" encoding="utf-8"?>
<sst xmlns="http://schemas.openxmlformats.org/spreadsheetml/2006/main" count="917" uniqueCount="134">
  <si>
    <t>CAPOLINEA /FERMATE</t>
  </si>
  <si>
    <t>Capolinea/Fermate</t>
  </si>
  <si>
    <t>Percorrenze</t>
  </si>
  <si>
    <t>Lunghezza complessiva tratta</t>
  </si>
  <si>
    <t>ORDINARIE DIURNE</t>
  </si>
  <si>
    <t>cod fermata</t>
  </si>
  <si>
    <t>PERCORSO</t>
  </si>
  <si>
    <t>A</t>
  </si>
  <si>
    <t>B</t>
  </si>
  <si>
    <t>VIALE VENEZIA 8</t>
  </si>
  <si>
    <t>C</t>
  </si>
  <si>
    <t>D</t>
  </si>
  <si>
    <t>VIALE VENEZIA</t>
  </si>
  <si>
    <t>FER</t>
  </si>
  <si>
    <t>ORARIO CORSA</t>
  </si>
  <si>
    <t>percorso</t>
  </si>
  <si>
    <t>NON PRIMA DELLE ORE:</t>
  </si>
  <si>
    <t xml:space="preserve">CORSE ORARIO INVERNALE </t>
  </si>
  <si>
    <t>DATA</t>
  </si>
  <si>
    <t>g</t>
  </si>
  <si>
    <t>s</t>
  </si>
  <si>
    <t>ma</t>
  </si>
  <si>
    <t>v</t>
  </si>
  <si>
    <t>d</t>
  </si>
  <si>
    <t>me</t>
  </si>
  <si>
    <t>l</t>
  </si>
  <si>
    <t>CORSE</t>
  </si>
  <si>
    <t>LINEA N°  13</t>
  </si>
  <si>
    <r>
      <t>Tratta:</t>
    </r>
    <r>
      <rPr>
        <b/>
        <sz val="12"/>
        <rFont val="Arial"/>
        <family val="2"/>
      </rPr>
      <t xml:space="preserve"> v.le Roma -Torri Arc.- FIMON - LAGO FIMON</t>
    </r>
  </si>
  <si>
    <r>
      <t>Tratta:</t>
    </r>
    <r>
      <rPr>
        <b/>
        <sz val="12"/>
        <rFont val="Arial"/>
        <family val="2"/>
      </rPr>
      <t xml:space="preserve"> Lago di Fimon -Torri Arc - v.le Roma DIRETTO</t>
    </r>
  </si>
  <si>
    <t>LAGO FIMON CAPOLINEA</t>
  </si>
  <si>
    <t>VIA MONTICELLO ARCUGNANO</t>
  </si>
  <si>
    <t>VIA MONTICELLO 29 ARCUGNANO</t>
  </si>
  <si>
    <t>VIA BORGO BERGA 58</t>
  </si>
  <si>
    <t>VIA RIVIERA BERICA 70</t>
  </si>
  <si>
    <t>VIA TORMENO 223</t>
  </si>
  <si>
    <t>VIA RIVIERA BERICA 362</t>
  </si>
  <si>
    <t>VIA TORMENO 44</t>
  </si>
  <si>
    <t>VIA TORMENO 92</t>
  </si>
  <si>
    <t>VIA TORMENO 112</t>
  </si>
  <si>
    <t>VIA TORMENO 174</t>
  </si>
  <si>
    <t>VIA TORRI 38 ARCUGNANO</t>
  </si>
  <si>
    <t>BORGO BERGA 11</t>
  </si>
  <si>
    <t>VIA CENGE 2 TORRI ARCUGNANO</t>
  </si>
  <si>
    <t>VIA CENGE 56 ARCUGNANO</t>
  </si>
  <si>
    <t>VIA CASETTE 8 ARCUGNANO</t>
  </si>
  <si>
    <t>VIA CASETTE 42 ARCUGNANO</t>
  </si>
  <si>
    <t>VIA BUZZOLATI 39 ARCUGNANO</t>
  </si>
  <si>
    <t>VIA BUZZOLATI 25 ARCUGNANO</t>
  </si>
  <si>
    <t>VIA BUZZOLATI 7 ARCUGNANO</t>
  </si>
  <si>
    <t>VIA VALLE DEI MOLINI CAPOLINEA FIMON</t>
  </si>
  <si>
    <t>VIA BUZZOLATI 6 ARCUGNANO</t>
  </si>
  <si>
    <t>VIA CASETTE 33 ARCUGNANO</t>
  </si>
  <si>
    <r>
      <t>Tratta:</t>
    </r>
    <r>
      <rPr>
        <b/>
        <sz val="12"/>
        <rFont val="Arial"/>
        <family val="2"/>
      </rPr>
      <t xml:space="preserve"> v.le Roma -Torri A.- Pianezze - Fimon - Lago di Fimon</t>
    </r>
  </si>
  <si>
    <r>
      <t>Tratta:</t>
    </r>
    <r>
      <rPr>
        <b/>
        <sz val="12"/>
        <rFont val="Arial"/>
        <family val="2"/>
      </rPr>
      <t xml:space="preserve"> Lago di Fimon - Pianezze -Torri A.- v.le Roma </t>
    </r>
  </si>
  <si>
    <t>VIA BISORTOLE 5 TORRI ARCUGNANO</t>
  </si>
  <si>
    <t>passaggio fermata PIANEZZE cod. 7360</t>
  </si>
  <si>
    <t>passaggio fermata TORRI ARCUGNANO cod.7330</t>
  </si>
  <si>
    <t>passaggio fermata TORRI ARCUGNANO cod.7570</t>
  </si>
  <si>
    <t>passaggio fermata TORRI ARCUGNANO SCUOLE cod. 7330</t>
  </si>
  <si>
    <r>
      <rPr>
        <b/>
        <sz val="11"/>
        <rFont val="Arial"/>
        <family val="2"/>
      </rPr>
      <t>VIALE ROMA</t>
    </r>
    <r>
      <rPr>
        <sz val="11"/>
        <rFont val="Arial"/>
        <family val="2"/>
      </rPr>
      <t xml:space="preserve">, piazzale De Gasperi, inversione, viale Roma, viale Venezia, viale X Giugno, viale Risorgimento, piazzale Fraccon, borgo Berga, viale Riviera Berica, Campedello, Santa Croce Bigolina, strada del Tormeno, Tormeno, </t>
    </r>
    <r>
      <rPr>
        <b/>
        <sz val="11"/>
        <rFont val="Arial"/>
        <family val="2"/>
      </rPr>
      <t>TORRI DI ARCUGNANO</t>
    </r>
    <r>
      <rPr>
        <sz val="11"/>
        <rFont val="Arial"/>
        <family val="2"/>
      </rPr>
      <t xml:space="preserve"> Via Torri, via Cenge, via Casette, via Buzzolati, capolinea </t>
    </r>
    <r>
      <rPr>
        <b/>
        <sz val="11"/>
        <rFont val="Arial"/>
        <family val="2"/>
      </rPr>
      <t>FIMON</t>
    </r>
    <r>
      <rPr>
        <sz val="11"/>
        <rFont val="Arial"/>
        <family val="2"/>
      </rPr>
      <t xml:space="preserve">, via Buzzolati, via Casette, via Cenge, via Monticello, capolinea </t>
    </r>
    <r>
      <rPr>
        <b/>
        <sz val="11"/>
        <rFont val="Arial"/>
        <family val="2"/>
      </rPr>
      <t>FIMON LAGO</t>
    </r>
  </si>
  <si>
    <r>
      <rPr>
        <b/>
        <sz val="11"/>
        <rFont val="Arial"/>
        <family val="2"/>
      </rPr>
      <t>FIMON LAGO</t>
    </r>
    <r>
      <rPr>
        <sz val="11"/>
        <rFont val="Arial"/>
        <family val="2"/>
      </rPr>
      <t xml:space="preserve">, via Monticello, via Cenge, via Casette, via Buzzolati, via Torri, </t>
    </r>
    <r>
      <rPr>
        <b/>
        <sz val="11"/>
        <rFont val="Arial"/>
        <family val="2"/>
      </rPr>
      <t>TORRI DI ARCUGNANO</t>
    </r>
    <r>
      <rPr>
        <sz val="11"/>
        <rFont val="Arial"/>
        <family val="2"/>
      </rPr>
      <t>, via Montelungo, strada del Tormeno, viale Riviera Berica, Santa Croce Bigolina, Campedello, viale Riviera Berica, Borgo Berga, Via Oliva, via Gallo,  piazzale Fraccon, viale Risorgimento, viale X Giugno, viale Venezia, VIALE ROMA.</t>
    </r>
  </si>
  <si>
    <t>ARRIVO PREVISTO VIALE ROMA</t>
  </si>
  <si>
    <t>VIALE RISORGIMENTO 22</t>
  </si>
  <si>
    <t>VIA RIVIERA BERICA FRONTE CIVICO 137</t>
  </si>
  <si>
    <t>VIA RIVIERA BERICA FRONTE CIVICO 251</t>
  </si>
  <si>
    <t>VIA RIVIERA BERICA 254</t>
  </si>
  <si>
    <t>VIA RIVIERA BERICA 334</t>
  </si>
  <si>
    <t>VIA TORMENO 15 TORRI ARCUGNANO</t>
  </si>
  <si>
    <t>VIA BUZZOLATI FRONTE CIVICO 25 ARCUGNANO</t>
  </si>
  <si>
    <t>VIA BUZZOLATI FRONTE CIVICO 39 ARCUGNANO</t>
  </si>
  <si>
    <t>VIA CASETTE FRONTE CIVICO 8 ARCUGNANO</t>
  </si>
  <si>
    <t>VIA CENGE FRONTE CIVICO 56 ARCUGNANO</t>
  </si>
  <si>
    <t>VIA MONTICELLO FRONTE CIVICO 29 ARCUGNANO</t>
  </si>
  <si>
    <t>VIA CENGE FRONTE CIVICO 4 ARCUGNANO</t>
  </si>
  <si>
    <t>VIA TORMENO FRONTE CIVICO 20 TORRI ARCUGNANO</t>
  </si>
  <si>
    <t>VIA TORMENO FRONTE CIVICO 92</t>
  </si>
  <si>
    <t>VIA TORMENO FRONTE CIVICO 40</t>
  </si>
  <si>
    <t>VIA RIVIERA BERICA 427</t>
  </si>
  <si>
    <t>VIA RIVIERA BERICA 351</t>
  </si>
  <si>
    <t>VIA RIVIERA BERICA 275</t>
  </si>
  <si>
    <t>VIA RIVIERA BERICA 239</t>
  </si>
  <si>
    <t>VIA RIVIERA BERICA 127</t>
  </si>
  <si>
    <t>VIA RIVIERA BERICA 3</t>
  </si>
  <si>
    <t>VIA GALLO FRONTE CIVICO 20</t>
  </si>
  <si>
    <t>VIALE RISORGIMENTO FRONTE CIVICO 24</t>
  </si>
  <si>
    <t>VIALE VENEZIA FRONTE CIVICO 8</t>
  </si>
  <si>
    <t>VIA SAN GIOVANNI BATTISTA 22 PIANEZZE</t>
  </si>
  <si>
    <t>VIA SAN GIOVANNI BATTISTA 36 PIANEZZE</t>
  </si>
  <si>
    <t>VIA SAN GIOVANNI BATTISTA PIANEZZE</t>
  </si>
  <si>
    <t>VIA MONTELUNGO 12 TORRI ARCUGNANO</t>
  </si>
  <si>
    <t>tipologia bus</t>
  </si>
  <si>
    <t>passaggio fermata cod.3390 VIA TORMENO CIV.44</t>
  </si>
  <si>
    <t>passaggio fermata cod.10820 VIA GALLO</t>
  </si>
  <si>
    <t>ORARIO CORSA DA LAGO FIMON</t>
  </si>
  <si>
    <t>STRADA DEL TORMENO 133</t>
  </si>
  <si>
    <t>12 mt  CNG</t>
  </si>
  <si>
    <t>VIALE ROMA 17</t>
  </si>
  <si>
    <t>VIA BISORTOLE 13</t>
  </si>
  <si>
    <r>
      <t xml:space="preserve">passaggio fermata </t>
    </r>
    <r>
      <rPr>
        <b/>
        <sz val="8"/>
        <rFont val="Arial"/>
        <family val="2"/>
      </rPr>
      <t>FIMON cod. 7450</t>
    </r>
  </si>
  <si>
    <t>VIALE ROMA</t>
  </si>
  <si>
    <t>VIA MONTE MOTTOLONE TORRI ARCUGNANO</t>
  </si>
  <si>
    <t>VIA TORMENO FR. CIV. 20 TORRI ARCUGNANO</t>
  </si>
  <si>
    <t>VIA S.GIOVANNI BATTISTA FR. CIV. 26</t>
  </si>
  <si>
    <t>VIA S.GIOVANNI BATTISTA FR. CIV. 22</t>
  </si>
  <si>
    <t>VIA MONTICELLO FR. CIV. 29 ARCUGNANO</t>
  </si>
  <si>
    <t>VIA S. GIOVANNI BATTISTA FR. CIV. 22</t>
  </si>
  <si>
    <t>VIA S. GIOVANNI BATTISTA FR. CIV. 26</t>
  </si>
  <si>
    <r>
      <rPr>
        <b/>
        <sz val="10"/>
        <rFont val="Arial"/>
        <family val="2"/>
      </rPr>
      <t>VIALE ROMA</t>
    </r>
    <r>
      <rPr>
        <sz val="10"/>
        <rFont val="Arial"/>
        <family val="2"/>
      </rPr>
      <t xml:space="preserve">, piazzale De Gasperi, inversione, viale Roma, viale Venezia, viale X Giugno, viale Risorgimento, piazzale Fraccon, borgo Berga, viale Riviera Berica, Campedello, Santa Croce Bigolina, strada del Tormeno, Tormeno, </t>
    </r>
    <r>
      <rPr>
        <b/>
        <sz val="10"/>
        <rFont val="Arial"/>
        <family val="2"/>
      </rPr>
      <t>TORRI DI ARCUGNANO</t>
    </r>
    <r>
      <rPr>
        <sz val="10"/>
        <rFont val="Arial"/>
        <family val="2"/>
      </rPr>
      <t xml:space="preserve"> Strada S.Giovanni Battista, piazzale capolinea </t>
    </r>
    <r>
      <rPr>
        <b/>
        <sz val="10"/>
        <rFont val="Arial"/>
        <family val="2"/>
      </rPr>
      <t>PIANEZZE</t>
    </r>
    <r>
      <rPr>
        <sz val="10"/>
        <rFont val="Arial"/>
        <family val="2"/>
      </rPr>
      <t xml:space="preserve">, Strada S.Giovanni Battista, via Montelungo, </t>
    </r>
    <r>
      <rPr>
        <b/>
        <sz val="10"/>
        <rFont val="Arial"/>
        <family val="2"/>
      </rPr>
      <t>TORRI DI ARCUGNANO</t>
    </r>
    <r>
      <rPr>
        <sz val="10"/>
        <rFont val="Arial"/>
        <family val="2"/>
      </rPr>
      <t xml:space="preserve">, Via Torri, via Cenge, via Casette, via Buzzolati, capolinea </t>
    </r>
    <r>
      <rPr>
        <b/>
        <sz val="10"/>
        <rFont val="Arial"/>
        <family val="2"/>
      </rPr>
      <t>FIMON</t>
    </r>
    <r>
      <rPr>
        <sz val="10"/>
        <rFont val="Arial"/>
        <family val="2"/>
      </rPr>
      <t xml:space="preserve">, via Buzzolati, via Casette, via Cenge, via Monticello, capolinea </t>
    </r>
    <r>
      <rPr>
        <b/>
        <sz val="10"/>
        <rFont val="Arial"/>
        <family val="2"/>
      </rPr>
      <t>FIMON LAGO</t>
    </r>
  </si>
  <si>
    <r>
      <rPr>
        <b/>
        <sz val="10"/>
        <rFont val="Arial"/>
        <family val="2"/>
      </rPr>
      <t>FIMON LAGO</t>
    </r>
    <r>
      <rPr>
        <sz val="10"/>
        <rFont val="Arial"/>
        <family val="2"/>
      </rPr>
      <t xml:space="preserve">, via Monticello, via Cenge, via Casette, via Buzzolati, via Torri, </t>
    </r>
    <r>
      <rPr>
        <b/>
        <sz val="10"/>
        <rFont val="Arial"/>
        <family val="2"/>
      </rPr>
      <t>TORRI DI ARCUGNANO,</t>
    </r>
    <r>
      <rPr>
        <sz val="10"/>
        <rFont val="Arial"/>
        <family val="2"/>
      </rPr>
      <t xml:space="preserve"> via Montelungo, Strada S.Giovanni Battista, </t>
    </r>
    <r>
      <rPr>
        <b/>
        <sz val="10"/>
        <rFont val="Arial"/>
        <family val="2"/>
      </rPr>
      <t>PIANEZZE</t>
    </r>
    <r>
      <rPr>
        <sz val="10"/>
        <rFont val="Arial"/>
        <family val="2"/>
      </rPr>
      <t xml:space="preserve">, Strada S.Giovanni Battista, via Tormeno, </t>
    </r>
    <r>
      <rPr>
        <b/>
        <sz val="10"/>
        <rFont val="Arial"/>
        <family val="2"/>
      </rPr>
      <t>TORRI DI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ARCUGNANO,</t>
    </r>
    <r>
      <rPr>
        <sz val="10"/>
        <rFont val="Arial"/>
        <family val="2"/>
      </rPr>
      <t xml:space="preserve"> strada del Tormeno, viale Riviera Berica, Santa Croce Bigolina, Campedello, viale Riviera Berica, Borgo Berga, Via Oliva, via Gallo,  piazzale Fraccon, viale Risorgimento, viale X Giugno, viale Venezia, </t>
    </r>
    <r>
      <rPr>
        <b/>
        <sz val="10"/>
        <rFont val="Arial"/>
        <family val="2"/>
      </rPr>
      <t>VIALE ROMA</t>
    </r>
    <r>
      <rPr>
        <sz val="10"/>
        <rFont val="Arial"/>
        <family val="2"/>
      </rPr>
      <t>.</t>
    </r>
  </si>
  <si>
    <t>VIA BUZZOLATI FR. CIV. 25 ARCUGNANO</t>
  </si>
  <si>
    <t>VIA BUZZOLATI FR. CIV. 39 ARCUGNANO</t>
  </si>
  <si>
    <t>dal LUNEDI al SABATO</t>
  </si>
  <si>
    <t>SERVIZIO</t>
  </si>
  <si>
    <t>LINEA 13</t>
  </si>
  <si>
    <t>ESFE</t>
  </si>
  <si>
    <t>CORSE ORARIO ESTIVO</t>
  </si>
  <si>
    <t>dal LUNEDI al VENERDI'</t>
  </si>
  <si>
    <t>* IL CALENDARIO PUO' VARIARE IN BASE AL CALENDARIO SCOLASTI REGIONALE</t>
  </si>
  <si>
    <r>
      <t xml:space="preserve">CALENDARIO </t>
    </r>
    <r>
      <rPr>
        <u/>
        <sz val="16"/>
        <color theme="1"/>
        <rFont val="Tahoma"/>
        <family val="2"/>
      </rPr>
      <t xml:space="preserve">SERVIZIO ESTIVO </t>
    </r>
    <r>
      <rPr>
        <sz val="16"/>
        <color theme="1"/>
        <rFont val="Tahoma"/>
        <family val="2"/>
      </rPr>
      <t>VIGORE DALL' 8 GIUGNO 2025 AL 7 SETTEMBRE 2025*</t>
    </r>
  </si>
  <si>
    <t>FES</t>
  </si>
  <si>
    <t>V</t>
  </si>
  <si>
    <t>LUVE</t>
  </si>
  <si>
    <t>SAB</t>
  </si>
  <si>
    <t>TOTALE</t>
  </si>
  <si>
    <t>LUN VEN INVERNALE</t>
  </si>
  <si>
    <t>SABATO FESTIVI INV</t>
  </si>
  <si>
    <t>LUN VEN ESTIVO</t>
  </si>
  <si>
    <t>SABATO FESTIVI EST</t>
  </si>
  <si>
    <t>FESTIVI</t>
  </si>
  <si>
    <t>KM</t>
  </si>
  <si>
    <t>VAC SCOL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</si>
  <si>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</si>
  <si>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solo giugno e 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</si>
</sst>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"/>
    <numFmt numFmtId="165" formatCode="dd/mm/yy;@"/>
    <numFmt numFmtId="166" formatCode="d/m;@"/>
    <numFmt numFmtId="167" formatCode="_-&quot;€&quot;\ * #,##0_-;\-&quot;€&quot;\ * #,##0_-;_-&quot;€&quot;\ * &quot;-&quot;??_-;_-@_-"/>
    <numFmt numFmtId="168" formatCode="0_ ;\-0\ "/>
    <numFmt numFmtId="169" formatCode="0.0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1"/>
      <color theme="1"/>
      <name val="Tahoma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30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u/>
      <sz val="16"/>
      <color theme="1"/>
      <name val="Tahoma"/>
      <family val="2"/>
    </font>
    <font>
      <sz val="9"/>
      <color theme="1"/>
      <name val="Calibri"/>
      <family val="2"/>
      <scheme val="minor"/>
    </font>
    <font>
      <b/>
      <i/>
      <sz val="10"/>
      <color rgb="FF00B0F0"/>
      <name val="Arial"/>
      <family val="2"/>
    </font>
    <font>
      <b/>
      <sz val="18"/>
      <color theme="1"/>
      <name val="Tahoma"/>
      <family val="2"/>
    </font>
    <font>
      <sz val="18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0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47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47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47"/>
      </bottom>
      <diagonal/>
    </border>
    <border>
      <left style="medium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47"/>
      </top>
      <bottom style="thin">
        <color indexed="47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47"/>
      </bottom>
      <diagonal/>
    </border>
    <border>
      <left/>
      <right style="medium">
        <color indexed="64"/>
      </right>
      <top/>
      <bottom style="thin">
        <color indexed="47"/>
      </bottom>
      <diagonal/>
    </border>
    <border>
      <left/>
      <right style="medium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/>
      <right style="dotted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47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47"/>
      </bottom>
      <diagonal/>
    </border>
    <border>
      <left style="medium">
        <color indexed="64"/>
      </left>
      <right style="dotted">
        <color indexed="64"/>
      </right>
      <top/>
      <bottom style="thin">
        <color indexed="47"/>
      </bottom>
      <diagonal/>
    </border>
    <border>
      <left style="dotted">
        <color indexed="64"/>
      </left>
      <right style="medium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medium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47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19">
    <xf numFmtId="0" fontId="0" fillId="0" borderId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29" borderId="0" applyNumberFormat="0" applyBorder="0" applyAlignment="0" applyProtection="0"/>
    <xf numFmtId="0" fontId="32" fillId="31" borderId="0" applyNumberFormat="0" applyBorder="0" applyAlignment="0" applyProtection="0"/>
    <xf numFmtId="0" fontId="32" fillId="11" borderId="0" applyNumberFormat="0" applyBorder="0" applyAlignment="0" applyProtection="0"/>
    <xf numFmtId="0" fontId="32" fillId="32" borderId="0" applyNumberFormat="0" applyBorder="0" applyAlignment="0" applyProtection="0"/>
    <xf numFmtId="0" fontId="26" fillId="12" borderId="20" applyNumberFormat="0" applyAlignment="0" applyProtection="0"/>
    <xf numFmtId="0" fontId="27" fillId="0" borderId="21" applyNumberFormat="0" applyFill="0" applyAlignment="0" applyProtection="0"/>
    <xf numFmtId="0" fontId="28" fillId="13" borderId="22" applyNumberFormat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4" fillId="20" borderId="20" applyNumberFormat="0" applyAlignment="0" applyProtection="0"/>
    <xf numFmtId="0" fontId="23" fillId="21" borderId="0" applyNumberFormat="0" applyBorder="0" applyAlignment="0" applyProtection="0"/>
    <xf numFmtId="0" fontId="17" fillId="0" borderId="0"/>
    <xf numFmtId="0" fontId="17" fillId="22" borderId="23" applyNumberFormat="0" applyFont="0" applyAlignment="0" applyProtection="0"/>
    <xf numFmtId="0" fontId="25" fillId="12" borderId="2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28" applyNumberFormat="0" applyFill="0" applyAlignment="0" applyProtection="0"/>
    <xf numFmtId="0" fontId="22" fillId="23" borderId="0" applyNumberFormat="0" applyBorder="0" applyAlignment="0" applyProtection="0"/>
    <xf numFmtId="0" fontId="21" fillId="24" borderId="0" applyNumberFormat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0" applyNumberFormat="0" applyFill="0" applyBorder="0" applyAlignment="0" applyProtection="0"/>
    <xf numFmtId="0" fontId="42" fillId="24" borderId="0" applyNumberFormat="0" applyBorder="0" applyAlignment="0" applyProtection="0"/>
    <xf numFmtId="0" fontId="43" fillId="23" borderId="0" applyNumberFormat="0" applyBorder="0" applyAlignment="0" applyProtection="0"/>
    <xf numFmtId="0" fontId="44" fillId="21" borderId="0" applyNumberFormat="0" applyBorder="0" applyAlignment="0" applyProtection="0"/>
    <xf numFmtId="0" fontId="45" fillId="20" borderId="20" applyNumberFormat="0" applyAlignment="0" applyProtection="0"/>
    <xf numFmtId="0" fontId="46" fillId="12" borderId="24" applyNumberFormat="0" applyAlignment="0" applyProtection="0"/>
    <xf numFmtId="0" fontId="47" fillId="12" borderId="20" applyNumberFormat="0" applyAlignment="0" applyProtection="0"/>
    <xf numFmtId="0" fontId="48" fillId="0" borderId="21" applyNumberFormat="0" applyFill="0" applyAlignment="0" applyProtection="0"/>
    <xf numFmtId="0" fontId="49" fillId="13" borderId="22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53" fillId="14" borderId="0" applyNumberFormat="0" applyBorder="0" applyAlignment="0" applyProtection="0"/>
    <xf numFmtId="0" fontId="4" fillId="25" borderId="0" applyNumberFormat="0" applyBorder="0" applyAlignment="0" applyProtection="0"/>
    <xf numFmtId="0" fontId="4" fillId="4" borderId="0" applyNumberFormat="0" applyBorder="0" applyAlignment="0" applyProtection="0"/>
    <xf numFmtId="0" fontId="53" fillId="9" borderId="0" applyNumberFormat="0" applyBorder="0" applyAlignment="0" applyProtection="0"/>
    <xf numFmtId="0" fontId="53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5" borderId="0" applyNumberFormat="0" applyBorder="0" applyAlignment="0" applyProtection="0"/>
    <xf numFmtId="0" fontId="53" fillId="10" borderId="0" applyNumberFormat="0" applyBorder="0" applyAlignment="0" applyProtection="0"/>
    <xf numFmtId="0" fontId="53" fillId="1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17" borderId="0" applyNumberFormat="0" applyBorder="0" applyAlignment="0" applyProtection="0"/>
    <xf numFmtId="0" fontId="4" fillId="30" borderId="0" applyNumberFormat="0" applyBorder="0" applyAlignment="0" applyProtection="0"/>
    <xf numFmtId="0" fontId="4" fillId="6" borderId="0" applyNumberFormat="0" applyBorder="0" applyAlignment="0" applyProtection="0"/>
    <xf numFmtId="0" fontId="53" fillId="31" borderId="0" applyNumberFormat="0" applyBorder="0" applyAlignment="0" applyProtection="0"/>
    <xf numFmtId="0" fontId="53" fillId="18" borderId="0" applyNumberFormat="0" applyBorder="0" applyAlignment="0" applyProtection="0"/>
    <xf numFmtId="0" fontId="4" fillId="2" borderId="0" applyNumberFormat="0" applyBorder="0" applyAlignment="0" applyProtection="0"/>
    <xf numFmtId="0" fontId="4" fillId="7" borderId="0" applyNumberFormat="0" applyBorder="0" applyAlignment="0" applyProtection="0"/>
    <xf numFmtId="0" fontId="53" fillId="11" borderId="0" applyNumberFormat="0" applyBorder="0" applyAlignment="0" applyProtection="0"/>
    <xf numFmtId="0" fontId="5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53" fillId="32" borderId="0" applyNumberFormat="0" applyBorder="0" applyAlignment="0" applyProtection="0"/>
    <xf numFmtId="0" fontId="4" fillId="0" borderId="0"/>
    <xf numFmtId="0" fontId="4" fillId="22" borderId="23" applyNumberFormat="0" applyFont="0" applyAlignment="0" applyProtection="0"/>
    <xf numFmtId="0" fontId="5" fillId="0" borderId="0"/>
    <xf numFmtId="0" fontId="3" fillId="25" borderId="0" applyNumberFormat="0" applyBorder="0" applyAlignment="0" applyProtection="0"/>
    <xf numFmtId="0" fontId="3" fillId="4" borderId="0" applyNumberFormat="0" applyBorder="0" applyAlignment="0" applyProtection="0"/>
    <xf numFmtId="0" fontId="3" fillId="26" borderId="0" applyNumberFormat="0" applyBorder="0" applyAlignment="0" applyProtection="0"/>
    <xf numFmtId="0" fontId="3" fillId="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0" borderId="0"/>
    <xf numFmtId="0" fontId="3" fillId="22" borderId="23" applyNumberFormat="0" applyFont="0" applyAlignment="0" applyProtection="0"/>
    <xf numFmtId="0" fontId="5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0" borderId="0"/>
    <xf numFmtId="0" fontId="3" fillId="22" borderId="23" applyNumberFormat="0" applyFont="0" applyAlignment="0" applyProtection="0"/>
    <xf numFmtId="4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11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0" xfId="0" applyFont="1"/>
    <xf numFmtId="0" fontId="12" fillId="0" borderId="31" xfId="0" applyFont="1" applyBorder="1"/>
    <xf numFmtId="0" fontId="11" fillId="0" borderId="31" xfId="0" applyFont="1" applyBorder="1"/>
    <xf numFmtId="0" fontId="12" fillId="0" borderId="32" xfId="0" applyFont="1" applyBorder="1" applyAlignment="1">
      <alignment horizontal="right"/>
    </xf>
    <xf numFmtId="0" fontId="7" fillId="0" borderId="0" xfId="0" applyFont="1"/>
    <xf numFmtId="20" fontId="34" fillId="0" borderId="36" xfId="0" applyNumberFormat="1" applyFont="1" applyBorder="1" applyAlignment="1">
      <alignment horizontal="center"/>
    </xf>
    <xf numFmtId="20" fontId="34" fillId="0" borderId="37" xfId="0" applyNumberFormat="1" applyFont="1" applyBorder="1" applyAlignment="1">
      <alignment horizontal="center"/>
    </xf>
    <xf numFmtId="20" fontId="37" fillId="0" borderId="36" xfId="0" applyNumberFormat="1" applyFont="1" applyBorder="1" applyAlignment="1">
      <alignment horizontal="center"/>
    </xf>
    <xf numFmtId="20" fontId="37" fillId="0" borderId="38" xfId="0" applyNumberFormat="1" applyFont="1" applyBorder="1" applyAlignment="1">
      <alignment horizontal="center"/>
    </xf>
    <xf numFmtId="20" fontId="37" fillId="0" borderId="37" xfId="0" applyNumberFormat="1" applyFont="1" applyBorder="1" applyAlignment="1">
      <alignment horizontal="center"/>
    </xf>
    <xf numFmtId="20" fontId="37" fillId="0" borderId="39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8" xfId="0" applyFont="1" applyBorder="1"/>
    <xf numFmtId="0" fontId="5" fillId="34" borderId="0" xfId="0" applyFont="1" applyFill="1" applyAlignment="1">
      <alignment horizontal="center" vertical="center"/>
    </xf>
    <xf numFmtId="0" fontId="5" fillId="0" borderId="55" xfId="0" applyFont="1" applyBorder="1"/>
    <xf numFmtId="164" fontId="5" fillId="0" borderId="56" xfId="0" applyNumberFormat="1" applyFont="1" applyBorder="1"/>
    <xf numFmtId="0" fontId="5" fillId="0" borderId="0" xfId="0" applyFont="1" applyAlignment="1">
      <alignment vertical="center"/>
    </xf>
    <xf numFmtId="164" fontId="5" fillId="0" borderId="57" xfId="0" applyNumberFormat="1" applyFont="1" applyBorder="1"/>
    <xf numFmtId="0" fontId="5" fillId="0" borderId="46" xfId="0" applyFont="1" applyBorder="1"/>
    <xf numFmtId="0" fontId="5" fillId="0" borderId="16" xfId="0" applyFont="1" applyBorder="1" applyAlignment="1">
      <alignment horizontal="center"/>
    </xf>
    <xf numFmtId="0" fontId="5" fillId="0" borderId="1" xfId="0" applyFont="1" applyBorder="1"/>
    <xf numFmtId="0" fontId="5" fillId="0" borderId="67" xfId="0" applyFont="1" applyBorder="1"/>
    <xf numFmtId="0" fontId="59" fillId="0" borderId="0" xfId="0" applyFont="1"/>
    <xf numFmtId="0" fontId="5" fillId="0" borderId="5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44" xfId="0" applyFont="1" applyBorder="1"/>
    <xf numFmtId="0" fontId="5" fillId="0" borderId="5" xfId="0" applyFont="1" applyBorder="1" applyAlignment="1">
      <alignment horizontal="center" vertical="center"/>
    </xf>
    <xf numFmtId="164" fontId="5" fillId="0" borderId="47" xfId="0" applyNumberFormat="1" applyFont="1" applyBorder="1"/>
    <xf numFmtId="0" fontId="5" fillId="0" borderId="59" xfId="0" applyFont="1" applyBorder="1"/>
    <xf numFmtId="0" fontId="5" fillId="0" borderId="9" xfId="0" applyFont="1" applyBorder="1"/>
    <xf numFmtId="0" fontId="36" fillId="0" borderId="33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58" xfId="0" applyNumberFormat="1" applyFont="1" applyBorder="1" applyAlignment="1">
      <alignment horizontal="center"/>
    </xf>
    <xf numFmtId="0" fontId="60" fillId="0" borderId="0" xfId="0" applyFont="1"/>
    <xf numFmtId="20" fontId="60" fillId="0" borderId="0" xfId="0" applyNumberFormat="1" applyFont="1" applyAlignment="1">
      <alignment vertical="top"/>
    </xf>
    <xf numFmtId="0" fontId="7" fillId="0" borderId="3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64" fontId="5" fillId="0" borderId="70" xfId="0" applyNumberFormat="1" applyFont="1" applyBorder="1"/>
    <xf numFmtId="0" fontId="5" fillId="0" borderId="70" xfId="0" applyFont="1" applyBorder="1"/>
    <xf numFmtId="164" fontId="5" fillId="0" borderId="71" xfId="0" applyNumberFormat="1" applyFont="1" applyBorder="1"/>
    <xf numFmtId="20" fontId="37" fillId="0" borderId="74" xfId="0" applyNumberFormat="1" applyFont="1" applyBorder="1" applyAlignment="1">
      <alignment horizontal="center"/>
    </xf>
    <xf numFmtId="20" fontId="37" fillId="0" borderId="75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8" fillId="0" borderId="73" xfId="0" applyFont="1" applyBorder="1" applyAlignment="1">
      <alignment horizontal="center" vertical="center" wrapText="1"/>
    </xf>
    <xf numFmtId="0" fontId="38" fillId="0" borderId="76" xfId="0" applyFont="1" applyBorder="1"/>
    <xf numFmtId="20" fontId="61" fillId="0" borderId="74" xfId="0" applyNumberFormat="1" applyFont="1" applyBorder="1" applyAlignment="1">
      <alignment horizontal="center"/>
    </xf>
    <xf numFmtId="20" fontId="5" fillId="0" borderId="74" xfId="0" applyNumberFormat="1" applyFont="1" applyBorder="1" applyAlignment="1">
      <alignment horizontal="center" wrapText="1"/>
    </xf>
    <xf numFmtId="0" fontId="55" fillId="0" borderId="0" xfId="0" applyFont="1" applyAlignment="1">
      <alignment horizontal="left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167" fontId="71" fillId="0" borderId="79" xfId="114" applyNumberFormat="1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10" fillId="0" borderId="60" xfId="0" applyNumberFormat="1" applyFont="1" applyBorder="1" applyAlignment="1">
      <alignment horizontal="center"/>
    </xf>
    <xf numFmtId="3" fontId="10" fillId="0" borderId="72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1" fontId="5" fillId="0" borderId="80" xfId="0" applyNumberFormat="1" applyFont="1" applyBorder="1" applyAlignment="1">
      <alignment horizontal="center"/>
    </xf>
    <xf numFmtId="164" fontId="5" fillId="0" borderId="81" xfId="0" applyNumberFormat="1" applyFont="1" applyBorder="1"/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/>
    <xf numFmtId="164" fontId="5" fillId="0" borderId="70" xfId="0" applyNumberFormat="1" applyFont="1" applyBorder="1" applyAlignment="1">
      <alignment horizontal="center"/>
    </xf>
    <xf numFmtId="164" fontId="5" fillId="0" borderId="71" xfId="0" applyNumberFormat="1" applyFont="1" applyBorder="1" applyAlignment="1">
      <alignment horizontal="center"/>
    </xf>
    <xf numFmtId="0" fontId="6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6" fillId="0" borderId="0" xfId="0" applyFont="1" applyAlignment="1">
      <alignment horizontal="left" vertical="center"/>
    </xf>
    <xf numFmtId="0" fontId="57" fillId="0" borderId="50" xfId="0" applyFont="1" applyBorder="1" applyAlignment="1">
      <alignment horizontal="center" vertical="center" textRotation="90" wrapText="1"/>
    </xf>
    <xf numFmtId="0" fontId="58" fillId="0" borderId="50" xfId="0" applyFont="1" applyBorder="1" applyAlignment="1">
      <alignment horizontal="center" vertical="center" textRotation="90" wrapText="1"/>
    </xf>
    <xf numFmtId="166" fontId="65" fillId="0" borderId="52" xfId="0" applyNumberFormat="1" applyFont="1" applyBorder="1" applyAlignment="1">
      <alignment horizontal="center" vertical="center"/>
    </xf>
    <xf numFmtId="16" fontId="65" fillId="33" borderId="36" xfId="0" applyNumberFormat="1" applyFont="1" applyFill="1" applyBorder="1" applyAlignment="1">
      <alignment horizontal="center" vertical="center"/>
    </xf>
    <xf numFmtId="16" fontId="12" fillId="0" borderId="36" xfId="0" applyNumberFormat="1" applyFont="1" applyBorder="1" applyAlignment="1">
      <alignment horizontal="center" vertical="center"/>
    </xf>
    <xf numFmtId="1" fontId="7" fillId="0" borderId="36" xfId="0" applyNumberFormat="1" applyFont="1" applyBorder="1" applyAlignment="1">
      <alignment horizontal="center" vertical="center"/>
    </xf>
    <xf numFmtId="166" fontId="65" fillId="0" borderId="51" xfId="82" applyNumberFormat="1" applyFont="1" applyBorder="1" applyAlignment="1">
      <alignment horizontal="center" vertical="center"/>
    </xf>
    <xf numFmtId="16" fontId="65" fillId="0" borderId="36" xfId="82" applyNumberFormat="1" applyFont="1" applyBorder="1" applyAlignment="1">
      <alignment horizontal="center" vertical="center"/>
    </xf>
    <xf numFmtId="16" fontId="12" fillId="0" borderId="36" xfId="82" applyNumberFormat="1" applyFont="1" applyBorder="1" applyAlignment="1">
      <alignment horizontal="center" vertical="center"/>
    </xf>
    <xf numFmtId="16" fontId="65" fillId="33" borderId="36" xfId="82" applyNumberFormat="1" applyFont="1" applyFill="1" applyBorder="1" applyAlignment="1">
      <alignment horizontal="center" vertical="center"/>
    </xf>
    <xf numFmtId="16" fontId="65" fillId="0" borderId="36" xfId="0" applyNumberFormat="1" applyFont="1" applyBorder="1" applyAlignment="1">
      <alignment horizontal="center" vertical="center"/>
    </xf>
    <xf numFmtId="166" fontId="65" fillId="0" borderId="52" xfId="82" applyNumberFormat="1" applyFont="1" applyBorder="1" applyAlignment="1">
      <alignment horizontal="center" vertical="center"/>
    </xf>
    <xf numFmtId="16" fontId="33" fillId="0" borderId="36" xfId="0" applyNumberFormat="1" applyFont="1" applyBorder="1" applyAlignment="1">
      <alignment horizontal="center" vertical="center"/>
    </xf>
    <xf numFmtId="165" fontId="33" fillId="0" borderId="52" xfId="0" applyNumberFormat="1" applyFont="1" applyBorder="1" applyAlignment="1">
      <alignment horizontal="center" vertical="center"/>
    </xf>
    <xf numFmtId="166" fontId="65" fillId="0" borderId="54" xfId="82" applyNumberFormat="1" applyFont="1" applyBorder="1" applyAlignment="1">
      <alignment horizontal="center" vertical="center"/>
    </xf>
    <xf numFmtId="16" fontId="65" fillId="0" borderId="53" xfId="82" applyNumberFormat="1" applyFont="1" applyBorder="1" applyAlignment="1">
      <alignment horizontal="center" vertical="center"/>
    </xf>
    <xf numFmtId="16" fontId="5" fillId="0" borderId="53" xfId="82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16" fontId="65" fillId="35" borderId="36" xfId="82" applyNumberFormat="1" applyFont="1" applyFill="1" applyBorder="1" applyAlignment="1">
      <alignment horizontal="center" vertical="center"/>
    </xf>
    <xf numFmtId="1" fontId="7" fillId="0" borderId="36" xfId="82" applyNumberFormat="1" applyFont="1" applyBorder="1" applyAlignment="1">
      <alignment horizontal="center" vertical="center"/>
    </xf>
    <xf numFmtId="1" fontId="7" fillId="0" borderId="53" xfId="82" applyNumberFormat="1" applyFont="1" applyBorder="1" applyAlignment="1">
      <alignment horizontal="center" vertical="center"/>
    </xf>
    <xf numFmtId="0" fontId="0" fillId="0" borderId="86" xfId="0" applyBorder="1" applyAlignment="1">
      <alignment vertical="center"/>
    </xf>
    <xf numFmtId="1" fontId="58" fillId="0" borderId="86" xfId="0" applyNumberFormat="1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52" xfId="0" applyBorder="1" applyAlignment="1">
      <alignment vertical="center"/>
    </xf>
    <xf numFmtId="1" fontId="58" fillId="0" borderId="36" xfId="0" applyNumberFormat="1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7" fillId="0" borderId="53" xfId="0" applyFont="1" applyBorder="1" applyAlignment="1">
      <alignment vertical="center"/>
    </xf>
    <xf numFmtId="1" fontId="38" fillId="0" borderId="64" xfId="0" applyNumberFormat="1" applyFont="1" applyBorder="1" applyAlignment="1">
      <alignment horizontal="center" vertical="center"/>
    </xf>
    <xf numFmtId="1" fontId="58" fillId="0" borderId="87" xfId="0" applyNumberFormat="1" applyFont="1" applyBorder="1" applyAlignment="1">
      <alignment horizontal="center" vertical="center"/>
    </xf>
    <xf numFmtId="20" fontId="72" fillId="0" borderId="36" xfId="0" applyNumberFormat="1" applyFont="1" applyBorder="1" applyAlignment="1">
      <alignment horizontal="center"/>
    </xf>
    <xf numFmtId="16" fontId="65" fillId="36" borderId="36" xfId="82" applyNumberFormat="1" applyFont="1" applyFill="1" applyBorder="1" applyAlignment="1">
      <alignment horizontal="center" vertical="center"/>
    </xf>
    <xf numFmtId="0" fontId="5" fillId="0" borderId="80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/>
    </xf>
    <xf numFmtId="168" fontId="5" fillId="0" borderId="5" xfId="115" applyNumberFormat="1" applyFont="1" applyBorder="1" applyAlignment="1">
      <alignment horizontal="center" vertical="center"/>
    </xf>
    <xf numFmtId="164" fontId="5" fillId="0" borderId="68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7" xfId="0" applyNumberFormat="1" applyFont="1" applyBorder="1" applyAlignment="1">
      <alignment horizontal="center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165" fontId="33" fillId="0" borderId="93" xfId="0" applyNumberFormat="1" applyFont="1" applyBorder="1" applyAlignment="1">
      <alignment horizontal="center" vertical="center"/>
    </xf>
    <xf numFmtId="16" fontId="33" fillId="0" borderId="94" xfId="0" applyNumberFormat="1" applyFont="1" applyBorder="1" applyAlignment="1">
      <alignment horizontal="center" vertical="center"/>
    </xf>
    <xf numFmtId="16" fontId="12" fillId="0" borderId="94" xfId="0" applyNumberFormat="1" applyFont="1" applyBorder="1" applyAlignment="1">
      <alignment horizontal="center" vertical="center"/>
    </xf>
    <xf numFmtId="0" fontId="62" fillId="0" borderId="63" xfId="0" applyFont="1" applyBorder="1" applyAlignment="1">
      <alignment vertical="center"/>
    </xf>
    <xf numFmtId="0" fontId="0" fillId="0" borderId="64" xfId="0" applyBorder="1" applyAlignment="1">
      <alignment vertical="center"/>
    </xf>
    <xf numFmtId="0" fontId="62" fillId="0" borderId="85" xfId="0" applyFont="1" applyBorder="1" applyAlignment="1">
      <alignment vertical="center"/>
    </xf>
    <xf numFmtId="0" fontId="62" fillId="0" borderId="95" xfId="0" applyFont="1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0" fontId="12" fillId="0" borderId="0" xfId="0" applyFont="1"/>
    <xf numFmtId="0" fontId="7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8" fillId="0" borderId="97" xfId="0" applyFont="1" applyBorder="1" applyAlignment="1">
      <alignment horizontal="center" vertical="center" textRotation="90" wrapText="1"/>
    </xf>
    <xf numFmtId="166" fontId="65" fillId="0" borderId="51" xfId="117" applyNumberFormat="1" applyFont="1" applyBorder="1" applyAlignment="1">
      <alignment horizontal="center" vertical="center"/>
    </xf>
    <xf numFmtId="16" fontId="65" fillId="0" borderId="36" xfId="117" applyNumberFormat="1" applyFont="1" applyBorder="1" applyAlignment="1">
      <alignment horizontal="center" vertical="center"/>
    </xf>
    <xf numFmtId="16" fontId="38" fillId="0" borderId="36" xfId="0" applyNumberFormat="1" applyFont="1" applyBorder="1" applyAlignment="1">
      <alignment horizontal="center" vertical="center"/>
    </xf>
    <xf numFmtId="16" fontId="62" fillId="0" borderId="36" xfId="0" applyNumberFormat="1" applyFont="1" applyBorder="1" applyAlignment="1">
      <alignment horizontal="center" vertical="center"/>
    </xf>
    <xf numFmtId="1" fontId="7" fillId="0" borderId="98" xfId="0" applyNumberFormat="1" applyFont="1" applyBorder="1" applyAlignment="1">
      <alignment horizontal="center" vertical="center"/>
    </xf>
    <xf numFmtId="166" fontId="65" fillId="0" borderId="52" xfId="117" applyNumberFormat="1" applyFont="1" applyBorder="1" applyAlignment="1">
      <alignment horizontal="center" vertical="center"/>
    </xf>
    <xf numFmtId="16" fontId="65" fillId="33" borderId="36" xfId="117" applyNumberFormat="1" applyFont="1" applyFill="1" applyBorder="1" applyAlignment="1">
      <alignment horizontal="center" vertical="center"/>
    </xf>
    <xf numFmtId="0" fontId="74" fillId="0" borderId="0" xfId="0" applyFont="1" applyAlignment="1">
      <alignment vertical="center"/>
    </xf>
    <xf numFmtId="16" fontId="12" fillId="0" borderId="36" xfId="117" applyNumberFormat="1" applyFont="1" applyBorder="1" applyAlignment="1">
      <alignment horizontal="center" vertical="center"/>
    </xf>
    <xf numFmtId="1" fontId="7" fillId="0" borderId="36" xfId="117" applyNumberFormat="1" applyFont="1" applyBorder="1" applyAlignment="1">
      <alignment horizontal="center" vertical="center"/>
    </xf>
    <xf numFmtId="1" fontId="7" fillId="0" borderId="98" xfId="117" applyNumberFormat="1" applyFont="1" applyBorder="1" applyAlignment="1">
      <alignment horizontal="center" vertical="center"/>
    </xf>
    <xf numFmtId="1" fontId="7" fillId="0" borderId="94" xfId="0" applyNumberFormat="1" applyFont="1" applyBorder="1" applyAlignment="1">
      <alignment horizontal="center" vertical="center"/>
    </xf>
    <xf numFmtId="166" fontId="65" fillId="0" borderId="54" xfId="117" applyNumberFormat="1" applyFont="1" applyBorder="1" applyAlignment="1">
      <alignment horizontal="center" vertical="center"/>
    </xf>
    <xf numFmtId="16" fontId="65" fillId="0" borderId="53" xfId="117" applyNumberFormat="1" applyFont="1" applyBorder="1" applyAlignment="1">
      <alignment horizontal="center" vertical="center"/>
    </xf>
    <xf numFmtId="1" fontId="7" fillId="0" borderId="53" xfId="0" applyNumberFormat="1" applyFont="1" applyBorder="1" applyAlignment="1">
      <alignment horizontal="center" vertical="center"/>
    </xf>
    <xf numFmtId="16" fontId="65" fillId="33" borderId="53" xfId="117" applyNumberFormat="1" applyFont="1" applyFill="1" applyBorder="1" applyAlignment="1">
      <alignment horizontal="center" vertical="center"/>
    </xf>
    <xf numFmtId="16" fontId="12" fillId="0" borderId="53" xfId="0" applyNumberFormat="1" applyFont="1" applyBorder="1" applyAlignment="1">
      <alignment horizontal="center" vertical="center"/>
    </xf>
    <xf numFmtId="16" fontId="12" fillId="0" borderId="53" xfId="117" applyNumberFormat="1" applyFont="1" applyBorder="1" applyAlignment="1">
      <alignment horizontal="center" vertical="center"/>
    </xf>
    <xf numFmtId="1" fontId="7" fillId="0" borderId="53" xfId="117" applyNumberFormat="1" applyFont="1" applyBorder="1" applyAlignment="1">
      <alignment horizontal="center" vertical="center"/>
    </xf>
    <xf numFmtId="1" fontId="7" fillId="0" borderId="99" xfId="0" applyNumberFormat="1" applyFont="1" applyBorder="1" applyAlignment="1">
      <alignment horizontal="center" vertical="center"/>
    </xf>
    <xf numFmtId="0" fontId="62" fillId="0" borderId="51" xfId="118" applyFont="1" applyBorder="1" applyAlignment="1">
      <alignment vertical="center"/>
    </xf>
    <xf numFmtId="0" fontId="7" fillId="0" borderId="87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62" fillId="0" borderId="52" xfId="118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1" fontId="58" fillId="0" borderId="98" xfId="0" applyNumberFormat="1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62" fillId="0" borderId="54" xfId="118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1" fontId="58" fillId="0" borderId="99" xfId="0" applyNumberFormat="1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vertical="center"/>
    </xf>
    <xf numFmtId="0" fontId="1" fillId="0" borderId="0" xfId="118" applyAlignment="1">
      <alignment vertical="center"/>
    </xf>
    <xf numFmtId="0" fontId="1" fillId="0" borderId="0" xfId="118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169" fontId="12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2" fillId="0" borderId="32" xfId="0" applyFont="1" applyBorder="1" applyAlignment="1">
      <alignment horizontal="right" vertical="center"/>
    </xf>
    <xf numFmtId="0" fontId="38" fillId="0" borderId="76" xfId="0" applyFont="1" applyBorder="1" applyAlignment="1">
      <alignment vertical="center"/>
    </xf>
    <xf numFmtId="0" fontId="36" fillId="0" borderId="33" xfId="0" applyFont="1" applyBorder="1" applyAlignment="1">
      <alignment horizontal="center" vertical="center"/>
    </xf>
    <xf numFmtId="20" fontId="34" fillId="0" borderId="36" xfId="0" applyNumberFormat="1" applyFont="1" applyBorder="1" applyAlignment="1">
      <alignment horizontal="center" vertical="center"/>
    </xf>
    <xf numFmtId="20" fontId="37" fillId="0" borderId="36" xfId="0" applyNumberFormat="1" applyFont="1" applyBorder="1" applyAlignment="1">
      <alignment horizontal="center" vertical="center"/>
    </xf>
    <xf numFmtId="20" fontId="37" fillId="0" borderId="38" xfId="0" applyNumberFormat="1" applyFont="1" applyBorder="1" applyAlignment="1">
      <alignment horizontal="center" vertical="center"/>
    </xf>
    <xf numFmtId="20" fontId="61" fillId="0" borderId="74" xfId="0" applyNumberFormat="1" applyFont="1" applyBorder="1" applyAlignment="1">
      <alignment horizontal="center" vertical="center"/>
    </xf>
    <xf numFmtId="20" fontId="72" fillId="0" borderId="36" xfId="0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20" fontId="34" fillId="0" borderId="37" xfId="0" applyNumberFormat="1" applyFont="1" applyBorder="1" applyAlignment="1">
      <alignment horizontal="center" vertical="center"/>
    </xf>
    <xf numFmtId="20" fontId="37" fillId="0" borderId="37" xfId="0" applyNumberFormat="1" applyFont="1" applyBorder="1" applyAlignment="1">
      <alignment horizontal="center" vertical="center"/>
    </xf>
    <xf numFmtId="20" fontId="37" fillId="0" borderId="39" xfId="0" applyNumberFormat="1" applyFont="1" applyBorder="1" applyAlignment="1">
      <alignment horizontal="center" vertical="center"/>
    </xf>
    <xf numFmtId="20" fontId="37" fillId="0" borderId="75" xfId="0" applyNumberFormat="1" applyFont="1" applyBorder="1" applyAlignment="1">
      <alignment horizontal="center" vertical="center"/>
    </xf>
    <xf numFmtId="20" fontId="5" fillId="0" borderId="74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20" fontId="60" fillId="0" borderId="0" xfId="0" applyNumberFormat="1" applyFont="1" applyAlignment="1">
      <alignment vertical="center"/>
    </xf>
    <xf numFmtId="1" fontId="7" fillId="0" borderId="38" xfId="82" applyNumberFormat="1" applyFont="1" applyBorder="1" applyAlignment="1">
      <alignment horizontal="center" vertical="center"/>
    </xf>
    <xf numFmtId="1" fontId="7" fillId="0" borderId="98" xfId="82" applyNumberFormat="1" applyFont="1" applyBorder="1" applyAlignment="1">
      <alignment horizontal="center" vertical="center"/>
    </xf>
    <xf numFmtId="165" fontId="33" fillId="0" borderId="52" xfId="82" applyNumberFormat="1" applyFont="1" applyBorder="1" applyAlignment="1">
      <alignment horizontal="center" vertical="center"/>
    </xf>
    <xf numFmtId="16" fontId="33" fillId="0" borderId="36" xfId="82" applyNumberFormat="1" applyFont="1" applyBorder="1" applyAlignment="1">
      <alignment horizontal="center" vertical="center"/>
    </xf>
    <xf numFmtId="16" fontId="4" fillId="0" borderId="36" xfId="82" applyNumberFormat="1" applyBorder="1" applyAlignment="1">
      <alignment horizontal="center" vertical="center"/>
    </xf>
    <xf numFmtId="16" fontId="12" fillId="0" borderId="53" xfId="82" applyNumberFormat="1" applyFont="1" applyBorder="1" applyAlignment="1">
      <alignment horizontal="center" vertical="center"/>
    </xf>
    <xf numFmtId="165" fontId="33" fillId="0" borderId="54" xfId="82" applyNumberFormat="1" applyFont="1" applyBorder="1" applyAlignment="1">
      <alignment horizontal="center" vertical="center"/>
    </xf>
    <xf numFmtId="16" fontId="33" fillId="0" borderId="53" xfId="82" applyNumberFormat="1" applyFont="1" applyBorder="1" applyAlignment="1">
      <alignment horizontal="center" vertical="center"/>
    </xf>
    <xf numFmtId="16" fontId="4" fillId="0" borderId="53" xfId="82" applyNumberFormat="1" applyBorder="1" applyAlignment="1">
      <alignment horizontal="center" vertical="center"/>
    </xf>
    <xf numFmtId="1" fontId="7" fillId="0" borderId="99" xfId="82" applyNumberFormat="1" applyFont="1" applyBorder="1" applyAlignment="1">
      <alignment horizontal="center" vertical="center"/>
    </xf>
    <xf numFmtId="1" fontId="58" fillId="0" borderId="100" xfId="0" applyNumberFormat="1" applyFont="1" applyBorder="1" applyAlignment="1">
      <alignment horizontal="center" vertical="center"/>
    </xf>
    <xf numFmtId="0" fontId="12" fillId="0" borderId="65" xfId="0" applyFont="1" applyBorder="1" applyAlignment="1">
      <alignment vertical="center"/>
    </xf>
    <xf numFmtId="1" fontId="58" fillId="0" borderId="38" xfId="0" applyNumberFormat="1" applyFont="1" applyBorder="1" applyAlignment="1">
      <alignment horizontal="center" vertical="center"/>
    </xf>
    <xf numFmtId="0" fontId="12" fillId="0" borderId="88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99" xfId="0" applyFont="1" applyBorder="1" applyAlignment="1">
      <alignment vertical="center"/>
    </xf>
    <xf numFmtId="0" fontId="12" fillId="0" borderId="89" xfId="0" applyFont="1" applyBorder="1" applyAlignment="1">
      <alignment vertical="center"/>
    </xf>
    <xf numFmtId="0" fontId="7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8" fillId="0" borderId="82" xfId="0" applyFont="1" applyBorder="1" applyAlignment="1">
      <alignment horizontal="center" vertical="center" wrapText="1"/>
    </xf>
    <xf numFmtId="0" fontId="38" fillId="0" borderId="83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35" fillId="0" borderId="30" xfId="0" applyFont="1" applyBorder="1" applyAlignment="1">
      <alignment horizontal="left"/>
    </xf>
    <xf numFmtId="0" fontId="35" fillId="0" borderId="31" xfId="0" applyFont="1" applyBorder="1" applyAlignment="1">
      <alignment horizontal="left"/>
    </xf>
    <xf numFmtId="0" fontId="7" fillId="0" borderId="41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textRotation="90" wrapText="1"/>
    </xf>
    <xf numFmtId="0" fontId="12" fillId="0" borderId="78" xfId="0" applyFont="1" applyBorder="1" applyAlignment="1">
      <alignment horizontal="center" vertical="center" textRotation="90" wrapText="1"/>
    </xf>
    <xf numFmtId="0" fontId="38" fillId="0" borderId="38" xfId="0" applyFont="1" applyBorder="1" applyAlignment="1">
      <alignment horizontal="center" wrapText="1"/>
    </xf>
    <xf numFmtId="0" fontId="38" fillId="0" borderId="29" xfId="0" applyFont="1" applyBorder="1" applyAlignment="1">
      <alignment horizontal="center" wrapText="1"/>
    </xf>
    <xf numFmtId="0" fontId="38" fillId="0" borderId="42" xfId="0" applyFont="1" applyBorder="1" applyAlignment="1">
      <alignment horizont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12" fillId="33" borderId="31" xfId="0" applyFont="1" applyFill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textRotation="90"/>
    </xf>
    <xf numFmtId="0" fontId="56" fillId="0" borderId="84" xfId="0" applyFont="1" applyBorder="1" applyAlignment="1">
      <alignment horizontal="center" vertical="center" textRotation="90"/>
    </xf>
    <xf numFmtId="0" fontId="56" fillId="0" borderId="48" xfId="0" applyFont="1" applyBorder="1" applyAlignment="1">
      <alignment horizontal="center" vertical="center" textRotation="90" wrapText="1"/>
    </xf>
    <xf numFmtId="0" fontId="56" fillId="0" borderId="84" xfId="0" applyFont="1" applyBorder="1" applyAlignment="1">
      <alignment horizontal="center" vertical="center" textRotation="90" wrapText="1"/>
    </xf>
    <xf numFmtId="0" fontId="56" fillId="0" borderId="49" xfId="0" applyFont="1" applyBorder="1" applyAlignment="1">
      <alignment horizontal="center" vertical="center" textRotation="90"/>
    </xf>
  </cellXfs>
  <cellStyles count="119">
    <cellStyle name="20% - Colore 1" xfId="59" builtinId="30" customBuiltin="1"/>
    <cellStyle name="20% - Colore 1 2" xfId="1" xr:uid="{00000000-0005-0000-0000-000001000000}"/>
    <cellStyle name="20% - Colore 1 3" xfId="100" xr:uid="{00000000-0005-0000-0000-000002000000}"/>
    <cellStyle name="20% - Colore 1 4" xfId="85" xr:uid="{00000000-0005-0000-0000-000003000000}"/>
    <cellStyle name="20% - Colore 2" xfId="63" builtinId="34" customBuiltin="1"/>
    <cellStyle name="20% - Colore 2 2" xfId="2" xr:uid="{00000000-0005-0000-0000-000005000000}"/>
    <cellStyle name="20% - Colore 2 3" xfId="101" xr:uid="{00000000-0005-0000-0000-000006000000}"/>
    <cellStyle name="20% - Colore 2 4" xfId="87" xr:uid="{00000000-0005-0000-0000-000007000000}"/>
    <cellStyle name="20% - Colore 3" xfId="67" builtinId="38" customBuiltin="1"/>
    <cellStyle name="20% - Colore 3 2" xfId="3" xr:uid="{00000000-0005-0000-0000-000009000000}"/>
    <cellStyle name="20% - Colore 3 3" xfId="102" xr:uid="{00000000-0005-0000-0000-00000A000000}"/>
    <cellStyle name="20% - Colore 3 4" xfId="89" xr:uid="{00000000-0005-0000-0000-00000B000000}"/>
    <cellStyle name="20% - Colore 4" xfId="71" builtinId="42" customBuiltin="1"/>
    <cellStyle name="20% - Colore 4 2" xfId="4" xr:uid="{00000000-0005-0000-0000-00000D000000}"/>
    <cellStyle name="20% - Colore 4 3" xfId="103" xr:uid="{00000000-0005-0000-0000-00000E000000}"/>
    <cellStyle name="20% - Colore 4 4" xfId="91" xr:uid="{00000000-0005-0000-0000-00000F000000}"/>
    <cellStyle name="20% - Colore 5" xfId="75" builtinId="46" customBuiltin="1"/>
    <cellStyle name="20% - Colore 5 2" xfId="5" xr:uid="{00000000-0005-0000-0000-000011000000}"/>
    <cellStyle name="20% - Colore 5 3" xfId="104" xr:uid="{00000000-0005-0000-0000-000012000000}"/>
    <cellStyle name="20% - Colore 5 4" xfId="93" xr:uid="{00000000-0005-0000-0000-000013000000}"/>
    <cellStyle name="20% - Colore 6" xfId="79" builtinId="50" customBuiltin="1"/>
    <cellStyle name="20% - Colore 6 2" xfId="6" xr:uid="{00000000-0005-0000-0000-000015000000}"/>
    <cellStyle name="20% - Colore 6 3" xfId="105" xr:uid="{00000000-0005-0000-0000-000016000000}"/>
    <cellStyle name="20% - Colore 6 4" xfId="95" xr:uid="{00000000-0005-0000-0000-000017000000}"/>
    <cellStyle name="40% - Colore 1" xfId="60" builtinId="31" customBuiltin="1"/>
    <cellStyle name="40% - Colore 1 2" xfId="7" xr:uid="{00000000-0005-0000-0000-000019000000}"/>
    <cellStyle name="40% - Colore 1 3" xfId="106" xr:uid="{00000000-0005-0000-0000-00001A000000}"/>
    <cellStyle name="40% - Colore 1 4" xfId="86" xr:uid="{00000000-0005-0000-0000-00001B000000}"/>
    <cellStyle name="40% - Colore 2" xfId="64" builtinId="35" customBuiltin="1"/>
    <cellStyle name="40% - Colore 2 2" xfId="8" xr:uid="{00000000-0005-0000-0000-00001D000000}"/>
    <cellStyle name="40% - Colore 2 3" xfId="107" xr:uid="{00000000-0005-0000-0000-00001E000000}"/>
    <cellStyle name="40% - Colore 2 4" xfId="88" xr:uid="{00000000-0005-0000-0000-00001F000000}"/>
    <cellStyle name="40% - Colore 3" xfId="68" builtinId="39" customBuiltin="1"/>
    <cellStyle name="40% - Colore 3 2" xfId="9" xr:uid="{00000000-0005-0000-0000-000021000000}"/>
    <cellStyle name="40% - Colore 3 3" xfId="108" xr:uid="{00000000-0005-0000-0000-000022000000}"/>
    <cellStyle name="40% - Colore 3 4" xfId="90" xr:uid="{00000000-0005-0000-0000-000023000000}"/>
    <cellStyle name="40% - Colore 4" xfId="72" builtinId="43" customBuiltin="1"/>
    <cellStyle name="40% - Colore 4 2" xfId="10" xr:uid="{00000000-0005-0000-0000-000025000000}"/>
    <cellStyle name="40% - Colore 4 3" xfId="109" xr:uid="{00000000-0005-0000-0000-000026000000}"/>
    <cellStyle name="40% - Colore 4 4" xfId="92" xr:uid="{00000000-0005-0000-0000-000027000000}"/>
    <cellStyle name="40% - Colore 5" xfId="76" builtinId="47" customBuiltin="1"/>
    <cellStyle name="40% - Colore 5 2" xfId="11" xr:uid="{00000000-0005-0000-0000-000029000000}"/>
    <cellStyle name="40% - Colore 5 3" xfId="110" xr:uid="{00000000-0005-0000-0000-00002A000000}"/>
    <cellStyle name="40% - Colore 5 4" xfId="94" xr:uid="{00000000-0005-0000-0000-00002B000000}"/>
    <cellStyle name="40% - Colore 6" xfId="80" builtinId="51" customBuiltin="1"/>
    <cellStyle name="40% - Colore 6 2" xfId="12" xr:uid="{00000000-0005-0000-0000-00002D000000}"/>
    <cellStyle name="40% - Colore 6 3" xfId="111" xr:uid="{00000000-0005-0000-0000-00002E000000}"/>
    <cellStyle name="40% - Colore 6 4" xfId="96" xr:uid="{00000000-0005-0000-0000-00002F000000}"/>
    <cellStyle name="60% - Colore 1" xfId="61" builtinId="32" customBuiltin="1"/>
    <cellStyle name="60% - Colore 1 2" xfId="13" xr:uid="{00000000-0005-0000-0000-000031000000}"/>
    <cellStyle name="60% - Colore 2" xfId="65" builtinId="36" customBuiltin="1"/>
    <cellStyle name="60% - Colore 2 2" xfId="14" xr:uid="{00000000-0005-0000-0000-000033000000}"/>
    <cellStyle name="60% - Colore 3" xfId="69" builtinId="40" customBuiltin="1"/>
    <cellStyle name="60% - Colore 3 2" xfId="15" xr:uid="{00000000-0005-0000-0000-000035000000}"/>
    <cellStyle name="60% - Colore 4" xfId="73" builtinId="44" customBuiltin="1"/>
    <cellStyle name="60% - Colore 4 2" xfId="16" xr:uid="{00000000-0005-0000-0000-000037000000}"/>
    <cellStyle name="60% - Colore 5" xfId="77" builtinId="48" customBuiltin="1"/>
    <cellStyle name="60% - Colore 5 2" xfId="17" xr:uid="{00000000-0005-0000-0000-000039000000}"/>
    <cellStyle name="60% - Colore 6" xfId="81" builtinId="52" customBuiltin="1"/>
    <cellStyle name="60% - Colore 6 2" xfId="18" xr:uid="{00000000-0005-0000-0000-00003B000000}"/>
    <cellStyle name="Calcolo" xfId="52" builtinId="22" customBuiltin="1"/>
    <cellStyle name="Calcolo 2" xfId="19" xr:uid="{00000000-0005-0000-0000-00003D000000}"/>
    <cellStyle name="Cella collegata" xfId="53" builtinId="24" customBuiltin="1"/>
    <cellStyle name="Cella collegata 2" xfId="20" xr:uid="{00000000-0005-0000-0000-00003F000000}"/>
    <cellStyle name="Cella da controllare" xfId="54" builtinId="23" customBuiltin="1"/>
    <cellStyle name="Cella da controllare 2" xfId="21" xr:uid="{00000000-0005-0000-0000-000041000000}"/>
    <cellStyle name="Colore 1" xfId="58" builtinId="29" customBuiltin="1"/>
    <cellStyle name="Colore 1 2" xfId="22" xr:uid="{00000000-0005-0000-0000-000043000000}"/>
    <cellStyle name="Colore 2" xfId="62" builtinId="33" customBuiltin="1"/>
    <cellStyle name="Colore 2 2" xfId="23" xr:uid="{00000000-0005-0000-0000-000045000000}"/>
    <cellStyle name="Colore 3" xfId="66" builtinId="37" customBuiltin="1"/>
    <cellStyle name="Colore 3 2" xfId="24" xr:uid="{00000000-0005-0000-0000-000047000000}"/>
    <cellStyle name="Colore 4" xfId="70" builtinId="41" customBuiltin="1"/>
    <cellStyle name="Colore 4 2" xfId="25" xr:uid="{00000000-0005-0000-0000-000049000000}"/>
    <cellStyle name="Colore 5" xfId="74" builtinId="45" customBuiltin="1"/>
    <cellStyle name="Colore 5 2" xfId="26" xr:uid="{00000000-0005-0000-0000-00004B000000}"/>
    <cellStyle name="Colore 6" xfId="78" builtinId="49" customBuiltin="1"/>
    <cellStyle name="Colore 6 2" xfId="27" xr:uid="{00000000-0005-0000-0000-00004D000000}"/>
    <cellStyle name="Input" xfId="50" builtinId="20" customBuiltin="1"/>
    <cellStyle name="Input 2" xfId="28" xr:uid="{00000000-0005-0000-0000-00004F000000}"/>
    <cellStyle name="Migliaia" xfId="115" builtinId="3"/>
    <cellStyle name="Neutrale" xfId="49" builtinId="28" customBuiltin="1"/>
    <cellStyle name="Neutrale 2" xfId="29" xr:uid="{00000000-0005-0000-0000-000052000000}"/>
    <cellStyle name="Normale" xfId="0" builtinId="0"/>
    <cellStyle name="Normale 2" xfId="30" xr:uid="{00000000-0005-0000-0000-000054000000}"/>
    <cellStyle name="Normale 2 2" xfId="112" xr:uid="{00000000-0005-0000-0000-000055000000}"/>
    <cellStyle name="Normale 3" xfId="82" xr:uid="{00000000-0005-0000-0000-000056000000}"/>
    <cellStyle name="Normale 3 2" xfId="97" xr:uid="{00000000-0005-0000-0000-000057000000}"/>
    <cellStyle name="Normale 3 3" xfId="117" xr:uid="{2E00DE77-6001-42C6-988A-2828CA2CF470}"/>
    <cellStyle name="Normale 3 4" xfId="116" xr:uid="{00000000-0005-0000-0000-000058000000}"/>
    <cellStyle name="Normale 4" xfId="99" xr:uid="{00000000-0005-0000-0000-000059000000}"/>
    <cellStyle name="Normale 4 2" xfId="118" xr:uid="{6088C9B2-EAFA-43C6-BC2D-41AF5F3B1CD7}"/>
    <cellStyle name="Normale 5" xfId="84" xr:uid="{00000000-0005-0000-0000-00005A000000}"/>
    <cellStyle name="Nota 2" xfId="31" xr:uid="{00000000-0005-0000-0000-00005B000000}"/>
    <cellStyle name="Nota 2 2" xfId="113" xr:uid="{00000000-0005-0000-0000-00005C000000}"/>
    <cellStyle name="Nota 3" xfId="83" xr:uid="{00000000-0005-0000-0000-00005D000000}"/>
    <cellStyle name="Nota 3 2" xfId="98" xr:uid="{00000000-0005-0000-0000-00005E000000}"/>
    <cellStyle name="Output" xfId="51" builtinId="21" customBuiltin="1"/>
    <cellStyle name="Output 2" xfId="32" xr:uid="{00000000-0005-0000-0000-000060000000}"/>
    <cellStyle name="Testo avviso" xfId="55" builtinId="11" customBuiltin="1"/>
    <cellStyle name="Testo avviso 2" xfId="33" xr:uid="{00000000-0005-0000-0000-000062000000}"/>
    <cellStyle name="Testo descrittivo" xfId="56" builtinId="53" customBuiltin="1"/>
    <cellStyle name="Testo descrittivo 2" xfId="34" xr:uid="{00000000-0005-0000-0000-000064000000}"/>
    <cellStyle name="Titolo" xfId="35" builtinId="15" customBuiltin="1"/>
    <cellStyle name="Titolo 1" xfId="43" builtinId="16" customBuiltin="1"/>
    <cellStyle name="Titolo 1 2" xfId="36" xr:uid="{00000000-0005-0000-0000-000067000000}"/>
    <cellStyle name="Titolo 2" xfId="44" builtinId="17" customBuiltin="1"/>
    <cellStyle name="Titolo 2 2" xfId="37" xr:uid="{00000000-0005-0000-0000-000069000000}"/>
    <cellStyle name="Titolo 3" xfId="45" builtinId="18" customBuiltin="1"/>
    <cellStyle name="Titolo 3 2" xfId="38" xr:uid="{00000000-0005-0000-0000-00006B000000}"/>
    <cellStyle name="Titolo 4" xfId="46" builtinId="19" customBuiltin="1"/>
    <cellStyle name="Titolo 4 2" xfId="39" xr:uid="{00000000-0005-0000-0000-00006D000000}"/>
    <cellStyle name="Totale" xfId="57" builtinId="25" customBuiltin="1"/>
    <cellStyle name="Totale 2" xfId="40" xr:uid="{00000000-0005-0000-0000-00006F000000}"/>
    <cellStyle name="Valore non valido" xfId="48" builtinId="27" customBuiltin="1"/>
    <cellStyle name="Valore non valido 2" xfId="41" xr:uid="{00000000-0005-0000-0000-000071000000}"/>
    <cellStyle name="Valore valido" xfId="47" builtinId="26" customBuiltin="1"/>
    <cellStyle name="Valore valido 2" xfId="42" xr:uid="{00000000-0005-0000-0000-000073000000}"/>
    <cellStyle name="Valuta" xfId="11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16</xdr:row>
      <xdr:rowOff>0</xdr:rowOff>
    </xdr:from>
    <xdr:to>
      <xdr:col>2</xdr:col>
      <xdr:colOff>355092</xdr:colOff>
      <xdr:row>16</xdr:row>
      <xdr:rowOff>1523</xdr:rowOff>
    </xdr:to>
    <xdr:pic>
      <xdr:nvPicPr>
        <xdr:cNvPr id="2" name="Immagine 1" descr="SVT.png">
          <a:extLst>
            <a:ext uri="{FF2B5EF4-FFF2-40B4-BE49-F238E27FC236}">
              <a16:creationId xmlns:a16="http://schemas.microsoft.com/office/drawing/2014/main" id="{595A7A48-3F7D-4F0F-A5D6-30CF53C52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5543550"/>
          <a:ext cx="1069466" cy="1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8488-0A57-4D1D-9B26-32D92B2E637C}">
  <dimension ref="A1:M17"/>
  <sheetViews>
    <sheetView workbookViewId="0">
      <selection activeCell="F2" sqref="F2"/>
    </sheetView>
  </sheetViews>
  <sheetFormatPr defaultRowHeight="12.75" x14ac:dyDescent="0.2"/>
  <cols>
    <col min="2" max="2" width="9.140625" style="181"/>
    <col min="3" max="12" width="9.28515625" style="181" customWidth="1"/>
  </cols>
  <sheetData>
    <row r="1" spans="1:13" ht="24.75" customHeight="1" x14ac:dyDescent="0.2">
      <c r="A1" s="137" t="s">
        <v>113</v>
      </c>
      <c r="B1" s="79"/>
      <c r="C1" s="64"/>
      <c r="D1" s="64"/>
      <c r="E1" s="64"/>
      <c r="F1" s="222">
        <v>113</v>
      </c>
      <c r="G1" s="222"/>
      <c r="H1" s="222"/>
      <c r="I1" s="3"/>
      <c r="J1" s="3"/>
      <c r="K1" s="222" t="s">
        <v>114</v>
      </c>
      <c r="L1" s="222"/>
      <c r="M1" s="222"/>
    </row>
    <row r="4" spans="1:13" s="179" customFormat="1" ht="37.5" customHeight="1" x14ac:dyDescent="0.2">
      <c r="B4" s="180"/>
      <c r="C4" s="223" t="s">
        <v>125</v>
      </c>
      <c r="D4" s="223"/>
      <c r="E4" s="223" t="s">
        <v>126</v>
      </c>
      <c r="F4" s="223"/>
      <c r="G4" s="223" t="s">
        <v>127</v>
      </c>
      <c r="H4" s="223"/>
      <c r="I4" s="223" t="s">
        <v>128</v>
      </c>
      <c r="J4" s="223"/>
      <c r="K4" s="223" t="s">
        <v>129</v>
      </c>
      <c r="L4" s="223"/>
    </row>
    <row r="5" spans="1:13" x14ac:dyDescent="0.2">
      <c r="A5" s="2" t="s">
        <v>26</v>
      </c>
      <c r="B5" s="43" t="s">
        <v>130</v>
      </c>
      <c r="C5" s="43" t="s">
        <v>26</v>
      </c>
      <c r="D5" s="181" t="s">
        <v>130</v>
      </c>
      <c r="E5" s="43" t="s">
        <v>26</v>
      </c>
      <c r="F5" s="181" t="s">
        <v>130</v>
      </c>
      <c r="G5" s="43" t="s">
        <v>26</v>
      </c>
      <c r="H5" s="181" t="s">
        <v>130</v>
      </c>
      <c r="I5" s="43" t="s">
        <v>26</v>
      </c>
      <c r="J5" s="181" t="s">
        <v>130</v>
      </c>
      <c r="K5" s="43" t="s">
        <v>26</v>
      </c>
      <c r="L5" s="181" t="s">
        <v>130</v>
      </c>
    </row>
    <row r="6" spans="1:13" x14ac:dyDescent="0.2">
      <c r="A6" s="2" t="s">
        <v>7</v>
      </c>
      <c r="B6" s="182">
        <f>'A  B'!C45/1000</f>
        <v>18.537099999999999</v>
      </c>
      <c r="C6" s="181">
        <v>1</v>
      </c>
      <c r="D6" s="182">
        <f>C6*B6</f>
        <v>18.537099999999999</v>
      </c>
      <c r="E6" s="181">
        <f>C6</f>
        <v>1</v>
      </c>
      <c r="F6" s="181">
        <f>E6*B6</f>
        <v>18.537099999999999</v>
      </c>
      <c r="G6" s="181">
        <v>1</v>
      </c>
      <c r="H6" s="181">
        <f>G6*B6</f>
        <v>18.537099999999999</v>
      </c>
      <c r="J6" s="181">
        <f>I6*B6</f>
        <v>0</v>
      </c>
      <c r="L6" s="181">
        <f>K6*B6</f>
        <v>0</v>
      </c>
    </row>
    <row r="7" spans="1:13" x14ac:dyDescent="0.2">
      <c r="A7" s="2" t="s">
        <v>8</v>
      </c>
      <c r="B7" s="182">
        <f>'A  B'!F45/1000</f>
        <v>10.784000000000001</v>
      </c>
      <c r="C7" s="181">
        <v>1</v>
      </c>
      <c r="D7" s="182">
        <f t="shared" ref="D7:D9" si="0">C7*B7</f>
        <v>10.784000000000001</v>
      </c>
      <c r="E7" s="181">
        <f t="shared" ref="E7:E9" si="1">C7</f>
        <v>1</v>
      </c>
      <c r="F7" s="181">
        <f t="shared" ref="F7:F9" si="2">E7*B7</f>
        <v>10.784000000000001</v>
      </c>
      <c r="G7" s="181">
        <v>1</v>
      </c>
      <c r="H7" s="181">
        <f t="shared" ref="H7:H9" si="3">G7*B7</f>
        <v>10.784000000000001</v>
      </c>
      <c r="J7" s="181">
        <f t="shared" ref="J7:J13" si="4">I7*B7</f>
        <v>0</v>
      </c>
      <c r="L7" s="181">
        <f>K7*B7</f>
        <v>0</v>
      </c>
    </row>
    <row r="8" spans="1:13" x14ac:dyDescent="0.2">
      <c r="A8" s="2" t="s">
        <v>10</v>
      </c>
      <c r="B8" s="182">
        <f>'C  D'!C54/1000</f>
        <v>23.436</v>
      </c>
      <c r="C8" s="181">
        <v>2</v>
      </c>
      <c r="D8" s="182">
        <f t="shared" si="0"/>
        <v>46.872</v>
      </c>
      <c r="E8" s="181">
        <f t="shared" si="1"/>
        <v>2</v>
      </c>
      <c r="F8" s="181">
        <f t="shared" si="2"/>
        <v>46.872</v>
      </c>
      <c r="G8" s="181">
        <v>2</v>
      </c>
      <c r="H8" s="181">
        <f t="shared" si="3"/>
        <v>46.872</v>
      </c>
    </row>
    <row r="9" spans="1:13" x14ac:dyDescent="0.2">
      <c r="A9" s="2" t="s">
        <v>11</v>
      </c>
      <c r="B9" s="182">
        <f>'C  D'!F54/1000</f>
        <v>14.634</v>
      </c>
      <c r="C9" s="181">
        <v>2</v>
      </c>
      <c r="D9" s="182">
        <f t="shared" si="0"/>
        <v>29.268000000000001</v>
      </c>
      <c r="E9" s="181">
        <f t="shared" si="1"/>
        <v>2</v>
      </c>
      <c r="F9" s="181">
        <f t="shared" si="2"/>
        <v>29.268000000000001</v>
      </c>
      <c r="G9" s="181">
        <v>2</v>
      </c>
      <c r="H9" s="181">
        <f t="shared" si="3"/>
        <v>29.268000000000001</v>
      </c>
    </row>
    <row r="10" spans="1:13" x14ac:dyDescent="0.2">
      <c r="A10" s="2"/>
      <c r="B10" s="182"/>
      <c r="D10" s="182"/>
    </row>
    <row r="11" spans="1:13" x14ac:dyDescent="0.2">
      <c r="A11" s="2"/>
      <c r="B11" s="182"/>
      <c r="D11" s="182"/>
    </row>
    <row r="12" spans="1:13" x14ac:dyDescent="0.2">
      <c r="A12" s="2"/>
      <c r="B12" s="183"/>
      <c r="C12" s="181">
        <v>1</v>
      </c>
      <c r="D12" s="182">
        <f t="shared" ref="D12:D13" si="5">C12*B12</f>
        <v>0</v>
      </c>
      <c r="F12" s="181">
        <f t="shared" ref="F12:F13" si="6">E12*B12</f>
        <v>0</v>
      </c>
      <c r="H12" s="181">
        <f t="shared" ref="H12:H13" si="7">G12*B12</f>
        <v>0</v>
      </c>
      <c r="J12" s="181">
        <f t="shared" si="4"/>
        <v>0</v>
      </c>
      <c r="L12" s="181">
        <f t="shared" ref="L12:L13" si="8">K12*D12</f>
        <v>0</v>
      </c>
    </row>
    <row r="13" spans="1:13" x14ac:dyDescent="0.2">
      <c r="A13" s="2"/>
      <c r="B13" s="183"/>
      <c r="C13" s="181">
        <v>1</v>
      </c>
      <c r="D13" s="182">
        <f t="shared" si="5"/>
        <v>0</v>
      </c>
      <c r="F13" s="181">
        <f t="shared" si="6"/>
        <v>0</v>
      </c>
      <c r="H13" s="181">
        <f t="shared" si="7"/>
        <v>0</v>
      </c>
      <c r="J13" s="181">
        <f t="shared" si="4"/>
        <v>0</v>
      </c>
      <c r="L13" s="181">
        <f t="shared" si="8"/>
        <v>0</v>
      </c>
    </row>
    <row r="14" spans="1:13" s="136" customFormat="1" x14ac:dyDescent="0.2">
      <c r="B14" s="184"/>
      <c r="C14" s="184"/>
      <c r="D14" s="185">
        <f>SUM(D6:D13)</f>
        <v>105.4611</v>
      </c>
      <c r="E14" s="184"/>
      <c r="F14" s="185">
        <f>SUM(F6:F13)</f>
        <v>105.4611</v>
      </c>
      <c r="G14" s="185"/>
      <c r="H14" s="185">
        <f>SUM(H6:H13)</f>
        <v>105.4611</v>
      </c>
      <c r="I14" s="185"/>
      <c r="J14" s="185">
        <f>SUM(J6:J13)</f>
        <v>0</v>
      </c>
      <c r="K14" s="185"/>
      <c r="L14" s="185">
        <f>SUM(L6:L13)</f>
        <v>0</v>
      </c>
    </row>
    <row r="17" spans="1:4" x14ac:dyDescent="0.2">
      <c r="A17" s="2" t="s">
        <v>131</v>
      </c>
      <c r="D17" s="182">
        <f>D14-D12-D13</f>
        <v>105.4611</v>
      </c>
    </row>
  </sheetData>
  <mergeCells count="7">
    <mergeCell ref="F1:H1"/>
    <mergeCell ref="K1:M1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opLeftCell="A24" workbookViewId="0"/>
  </sheetViews>
  <sheetFormatPr defaultRowHeight="12.75" x14ac:dyDescent="0.2"/>
  <cols>
    <col min="1" max="1" width="6.42578125" style="2" customWidth="1"/>
    <col min="2" max="2" width="47.28515625" style="2" bestFit="1" customWidth="1"/>
    <col min="3" max="3" width="8" style="2" customWidth="1"/>
    <col min="4" max="4" width="7.7109375" style="2" customWidth="1"/>
    <col min="5" max="5" width="51" style="2" bestFit="1" customWidth="1"/>
    <col min="6" max="6" width="9" style="2" customWidth="1"/>
    <col min="7" max="7" width="9.140625" style="2"/>
    <col min="8" max="8" width="4.7109375" style="2" bestFit="1" customWidth="1"/>
    <col min="9" max="254" width="9.140625" style="2"/>
    <col min="255" max="255" width="6.42578125" style="2" customWidth="1"/>
    <col min="256" max="256" width="39.5703125" style="2" customWidth="1"/>
    <col min="257" max="257" width="8" style="2" customWidth="1"/>
    <col min="258" max="258" width="8.140625" style="2" customWidth="1"/>
    <col min="259" max="259" width="7.7109375" style="2" customWidth="1"/>
    <col min="260" max="260" width="38.28515625" style="2" customWidth="1"/>
    <col min="261" max="261" width="9" style="2" customWidth="1"/>
    <col min="262" max="262" width="8.85546875" style="2" customWidth="1"/>
    <col min="263" max="263" width="9.140625" style="2"/>
    <col min="264" max="264" width="4.7109375" style="2" bestFit="1" customWidth="1"/>
    <col min="265" max="510" width="9.140625" style="2"/>
    <col min="511" max="511" width="6.42578125" style="2" customWidth="1"/>
    <col min="512" max="512" width="39.5703125" style="2" customWidth="1"/>
    <col min="513" max="513" width="8" style="2" customWidth="1"/>
    <col min="514" max="514" width="8.140625" style="2" customWidth="1"/>
    <col min="515" max="515" width="7.7109375" style="2" customWidth="1"/>
    <col min="516" max="516" width="38.28515625" style="2" customWidth="1"/>
    <col min="517" max="517" width="9" style="2" customWidth="1"/>
    <col min="518" max="518" width="8.85546875" style="2" customWidth="1"/>
    <col min="519" max="519" width="9.140625" style="2"/>
    <col min="520" max="520" width="4.7109375" style="2" bestFit="1" customWidth="1"/>
    <col min="521" max="766" width="9.140625" style="2"/>
    <col min="767" max="767" width="6.42578125" style="2" customWidth="1"/>
    <col min="768" max="768" width="39.5703125" style="2" customWidth="1"/>
    <col min="769" max="769" width="8" style="2" customWidth="1"/>
    <col min="770" max="770" width="8.140625" style="2" customWidth="1"/>
    <col min="771" max="771" width="7.7109375" style="2" customWidth="1"/>
    <col min="772" max="772" width="38.28515625" style="2" customWidth="1"/>
    <col min="773" max="773" width="9" style="2" customWidth="1"/>
    <col min="774" max="774" width="8.85546875" style="2" customWidth="1"/>
    <col min="775" max="775" width="9.140625" style="2"/>
    <col min="776" max="776" width="4.7109375" style="2" bestFit="1" customWidth="1"/>
    <col min="777" max="1022" width="9.140625" style="2"/>
    <col min="1023" max="1023" width="6.42578125" style="2" customWidth="1"/>
    <col min="1024" max="1024" width="39.5703125" style="2" customWidth="1"/>
    <col min="1025" max="1025" width="8" style="2" customWidth="1"/>
    <col min="1026" max="1026" width="8.140625" style="2" customWidth="1"/>
    <col min="1027" max="1027" width="7.7109375" style="2" customWidth="1"/>
    <col min="1028" max="1028" width="38.28515625" style="2" customWidth="1"/>
    <col min="1029" max="1029" width="9" style="2" customWidth="1"/>
    <col min="1030" max="1030" width="8.85546875" style="2" customWidth="1"/>
    <col min="1031" max="1031" width="9.140625" style="2"/>
    <col min="1032" max="1032" width="4.7109375" style="2" bestFit="1" customWidth="1"/>
    <col min="1033" max="1278" width="9.140625" style="2"/>
    <col min="1279" max="1279" width="6.42578125" style="2" customWidth="1"/>
    <col min="1280" max="1280" width="39.5703125" style="2" customWidth="1"/>
    <col min="1281" max="1281" width="8" style="2" customWidth="1"/>
    <col min="1282" max="1282" width="8.140625" style="2" customWidth="1"/>
    <col min="1283" max="1283" width="7.7109375" style="2" customWidth="1"/>
    <col min="1284" max="1284" width="38.28515625" style="2" customWidth="1"/>
    <col min="1285" max="1285" width="9" style="2" customWidth="1"/>
    <col min="1286" max="1286" width="8.85546875" style="2" customWidth="1"/>
    <col min="1287" max="1287" width="9.140625" style="2"/>
    <col min="1288" max="1288" width="4.7109375" style="2" bestFit="1" customWidth="1"/>
    <col min="1289" max="1534" width="9.140625" style="2"/>
    <col min="1535" max="1535" width="6.42578125" style="2" customWidth="1"/>
    <col min="1536" max="1536" width="39.5703125" style="2" customWidth="1"/>
    <col min="1537" max="1537" width="8" style="2" customWidth="1"/>
    <col min="1538" max="1538" width="8.140625" style="2" customWidth="1"/>
    <col min="1539" max="1539" width="7.7109375" style="2" customWidth="1"/>
    <col min="1540" max="1540" width="38.28515625" style="2" customWidth="1"/>
    <col min="1541" max="1541" width="9" style="2" customWidth="1"/>
    <col min="1542" max="1542" width="8.85546875" style="2" customWidth="1"/>
    <col min="1543" max="1543" width="9.140625" style="2"/>
    <col min="1544" max="1544" width="4.7109375" style="2" bestFit="1" customWidth="1"/>
    <col min="1545" max="1790" width="9.140625" style="2"/>
    <col min="1791" max="1791" width="6.42578125" style="2" customWidth="1"/>
    <col min="1792" max="1792" width="39.5703125" style="2" customWidth="1"/>
    <col min="1793" max="1793" width="8" style="2" customWidth="1"/>
    <col min="1794" max="1794" width="8.140625" style="2" customWidth="1"/>
    <col min="1795" max="1795" width="7.7109375" style="2" customWidth="1"/>
    <col min="1796" max="1796" width="38.28515625" style="2" customWidth="1"/>
    <col min="1797" max="1797" width="9" style="2" customWidth="1"/>
    <col min="1798" max="1798" width="8.85546875" style="2" customWidth="1"/>
    <col min="1799" max="1799" width="9.140625" style="2"/>
    <col min="1800" max="1800" width="4.7109375" style="2" bestFit="1" customWidth="1"/>
    <col min="1801" max="2046" width="9.140625" style="2"/>
    <col min="2047" max="2047" width="6.42578125" style="2" customWidth="1"/>
    <col min="2048" max="2048" width="39.5703125" style="2" customWidth="1"/>
    <col min="2049" max="2049" width="8" style="2" customWidth="1"/>
    <col min="2050" max="2050" width="8.140625" style="2" customWidth="1"/>
    <col min="2051" max="2051" width="7.7109375" style="2" customWidth="1"/>
    <col min="2052" max="2052" width="38.28515625" style="2" customWidth="1"/>
    <col min="2053" max="2053" width="9" style="2" customWidth="1"/>
    <col min="2054" max="2054" width="8.85546875" style="2" customWidth="1"/>
    <col min="2055" max="2055" width="9.140625" style="2"/>
    <col min="2056" max="2056" width="4.7109375" style="2" bestFit="1" customWidth="1"/>
    <col min="2057" max="2302" width="9.140625" style="2"/>
    <col min="2303" max="2303" width="6.42578125" style="2" customWidth="1"/>
    <col min="2304" max="2304" width="39.5703125" style="2" customWidth="1"/>
    <col min="2305" max="2305" width="8" style="2" customWidth="1"/>
    <col min="2306" max="2306" width="8.140625" style="2" customWidth="1"/>
    <col min="2307" max="2307" width="7.7109375" style="2" customWidth="1"/>
    <col min="2308" max="2308" width="38.28515625" style="2" customWidth="1"/>
    <col min="2309" max="2309" width="9" style="2" customWidth="1"/>
    <col min="2310" max="2310" width="8.85546875" style="2" customWidth="1"/>
    <col min="2311" max="2311" width="9.140625" style="2"/>
    <col min="2312" max="2312" width="4.7109375" style="2" bestFit="1" customWidth="1"/>
    <col min="2313" max="2558" width="9.140625" style="2"/>
    <col min="2559" max="2559" width="6.42578125" style="2" customWidth="1"/>
    <col min="2560" max="2560" width="39.5703125" style="2" customWidth="1"/>
    <col min="2561" max="2561" width="8" style="2" customWidth="1"/>
    <col min="2562" max="2562" width="8.140625" style="2" customWidth="1"/>
    <col min="2563" max="2563" width="7.7109375" style="2" customWidth="1"/>
    <col min="2564" max="2564" width="38.28515625" style="2" customWidth="1"/>
    <col min="2565" max="2565" width="9" style="2" customWidth="1"/>
    <col min="2566" max="2566" width="8.85546875" style="2" customWidth="1"/>
    <col min="2567" max="2567" width="9.140625" style="2"/>
    <col min="2568" max="2568" width="4.7109375" style="2" bestFit="1" customWidth="1"/>
    <col min="2569" max="2814" width="9.140625" style="2"/>
    <col min="2815" max="2815" width="6.42578125" style="2" customWidth="1"/>
    <col min="2816" max="2816" width="39.5703125" style="2" customWidth="1"/>
    <col min="2817" max="2817" width="8" style="2" customWidth="1"/>
    <col min="2818" max="2818" width="8.140625" style="2" customWidth="1"/>
    <col min="2819" max="2819" width="7.7109375" style="2" customWidth="1"/>
    <col min="2820" max="2820" width="38.28515625" style="2" customWidth="1"/>
    <col min="2821" max="2821" width="9" style="2" customWidth="1"/>
    <col min="2822" max="2822" width="8.85546875" style="2" customWidth="1"/>
    <col min="2823" max="2823" width="9.140625" style="2"/>
    <col min="2824" max="2824" width="4.7109375" style="2" bestFit="1" customWidth="1"/>
    <col min="2825" max="3070" width="9.140625" style="2"/>
    <col min="3071" max="3071" width="6.42578125" style="2" customWidth="1"/>
    <col min="3072" max="3072" width="39.5703125" style="2" customWidth="1"/>
    <col min="3073" max="3073" width="8" style="2" customWidth="1"/>
    <col min="3074" max="3074" width="8.140625" style="2" customWidth="1"/>
    <col min="3075" max="3075" width="7.7109375" style="2" customWidth="1"/>
    <col min="3076" max="3076" width="38.28515625" style="2" customWidth="1"/>
    <col min="3077" max="3077" width="9" style="2" customWidth="1"/>
    <col min="3078" max="3078" width="8.85546875" style="2" customWidth="1"/>
    <col min="3079" max="3079" width="9.140625" style="2"/>
    <col min="3080" max="3080" width="4.7109375" style="2" bestFit="1" customWidth="1"/>
    <col min="3081" max="3326" width="9.140625" style="2"/>
    <col min="3327" max="3327" width="6.42578125" style="2" customWidth="1"/>
    <col min="3328" max="3328" width="39.5703125" style="2" customWidth="1"/>
    <col min="3329" max="3329" width="8" style="2" customWidth="1"/>
    <col min="3330" max="3330" width="8.140625" style="2" customWidth="1"/>
    <col min="3331" max="3331" width="7.7109375" style="2" customWidth="1"/>
    <col min="3332" max="3332" width="38.28515625" style="2" customWidth="1"/>
    <col min="3333" max="3333" width="9" style="2" customWidth="1"/>
    <col min="3334" max="3334" width="8.85546875" style="2" customWidth="1"/>
    <col min="3335" max="3335" width="9.140625" style="2"/>
    <col min="3336" max="3336" width="4.7109375" style="2" bestFit="1" customWidth="1"/>
    <col min="3337" max="3582" width="9.140625" style="2"/>
    <col min="3583" max="3583" width="6.42578125" style="2" customWidth="1"/>
    <col min="3584" max="3584" width="39.5703125" style="2" customWidth="1"/>
    <col min="3585" max="3585" width="8" style="2" customWidth="1"/>
    <col min="3586" max="3586" width="8.140625" style="2" customWidth="1"/>
    <col min="3587" max="3587" width="7.7109375" style="2" customWidth="1"/>
    <col min="3588" max="3588" width="38.28515625" style="2" customWidth="1"/>
    <col min="3589" max="3589" width="9" style="2" customWidth="1"/>
    <col min="3590" max="3590" width="8.85546875" style="2" customWidth="1"/>
    <col min="3591" max="3591" width="9.140625" style="2"/>
    <col min="3592" max="3592" width="4.7109375" style="2" bestFit="1" customWidth="1"/>
    <col min="3593" max="3838" width="9.140625" style="2"/>
    <col min="3839" max="3839" width="6.42578125" style="2" customWidth="1"/>
    <col min="3840" max="3840" width="39.5703125" style="2" customWidth="1"/>
    <col min="3841" max="3841" width="8" style="2" customWidth="1"/>
    <col min="3842" max="3842" width="8.140625" style="2" customWidth="1"/>
    <col min="3843" max="3843" width="7.7109375" style="2" customWidth="1"/>
    <col min="3844" max="3844" width="38.28515625" style="2" customWidth="1"/>
    <col min="3845" max="3845" width="9" style="2" customWidth="1"/>
    <col min="3846" max="3846" width="8.85546875" style="2" customWidth="1"/>
    <col min="3847" max="3847" width="9.140625" style="2"/>
    <col min="3848" max="3848" width="4.7109375" style="2" bestFit="1" customWidth="1"/>
    <col min="3849" max="4094" width="9.140625" style="2"/>
    <col min="4095" max="4095" width="6.42578125" style="2" customWidth="1"/>
    <col min="4096" max="4096" width="39.5703125" style="2" customWidth="1"/>
    <col min="4097" max="4097" width="8" style="2" customWidth="1"/>
    <col min="4098" max="4098" width="8.140625" style="2" customWidth="1"/>
    <col min="4099" max="4099" width="7.7109375" style="2" customWidth="1"/>
    <col min="4100" max="4100" width="38.28515625" style="2" customWidth="1"/>
    <col min="4101" max="4101" width="9" style="2" customWidth="1"/>
    <col min="4102" max="4102" width="8.85546875" style="2" customWidth="1"/>
    <col min="4103" max="4103" width="9.140625" style="2"/>
    <col min="4104" max="4104" width="4.7109375" style="2" bestFit="1" customWidth="1"/>
    <col min="4105" max="4350" width="9.140625" style="2"/>
    <col min="4351" max="4351" width="6.42578125" style="2" customWidth="1"/>
    <col min="4352" max="4352" width="39.5703125" style="2" customWidth="1"/>
    <col min="4353" max="4353" width="8" style="2" customWidth="1"/>
    <col min="4354" max="4354" width="8.140625" style="2" customWidth="1"/>
    <col min="4355" max="4355" width="7.7109375" style="2" customWidth="1"/>
    <col min="4356" max="4356" width="38.28515625" style="2" customWidth="1"/>
    <col min="4357" max="4357" width="9" style="2" customWidth="1"/>
    <col min="4358" max="4358" width="8.85546875" style="2" customWidth="1"/>
    <col min="4359" max="4359" width="9.140625" style="2"/>
    <col min="4360" max="4360" width="4.7109375" style="2" bestFit="1" customWidth="1"/>
    <col min="4361" max="4606" width="9.140625" style="2"/>
    <col min="4607" max="4607" width="6.42578125" style="2" customWidth="1"/>
    <col min="4608" max="4608" width="39.5703125" style="2" customWidth="1"/>
    <col min="4609" max="4609" width="8" style="2" customWidth="1"/>
    <col min="4610" max="4610" width="8.140625" style="2" customWidth="1"/>
    <col min="4611" max="4611" width="7.7109375" style="2" customWidth="1"/>
    <col min="4612" max="4612" width="38.28515625" style="2" customWidth="1"/>
    <col min="4613" max="4613" width="9" style="2" customWidth="1"/>
    <col min="4614" max="4614" width="8.85546875" style="2" customWidth="1"/>
    <col min="4615" max="4615" width="9.140625" style="2"/>
    <col min="4616" max="4616" width="4.7109375" style="2" bestFit="1" customWidth="1"/>
    <col min="4617" max="4862" width="9.140625" style="2"/>
    <col min="4863" max="4863" width="6.42578125" style="2" customWidth="1"/>
    <col min="4864" max="4864" width="39.5703125" style="2" customWidth="1"/>
    <col min="4865" max="4865" width="8" style="2" customWidth="1"/>
    <col min="4866" max="4866" width="8.140625" style="2" customWidth="1"/>
    <col min="4867" max="4867" width="7.7109375" style="2" customWidth="1"/>
    <col min="4868" max="4868" width="38.28515625" style="2" customWidth="1"/>
    <col min="4869" max="4869" width="9" style="2" customWidth="1"/>
    <col min="4870" max="4870" width="8.85546875" style="2" customWidth="1"/>
    <col min="4871" max="4871" width="9.140625" style="2"/>
    <col min="4872" max="4872" width="4.7109375" style="2" bestFit="1" customWidth="1"/>
    <col min="4873" max="5118" width="9.140625" style="2"/>
    <col min="5119" max="5119" width="6.42578125" style="2" customWidth="1"/>
    <col min="5120" max="5120" width="39.5703125" style="2" customWidth="1"/>
    <col min="5121" max="5121" width="8" style="2" customWidth="1"/>
    <col min="5122" max="5122" width="8.140625" style="2" customWidth="1"/>
    <col min="5123" max="5123" width="7.7109375" style="2" customWidth="1"/>
    <col min="5124" max="5124" width="38.28515625" style="2" customWidth="1"/>
    <col min="5125" max="5125" width="9" style="2" customWidth="1"/>
    <col min="5126" max="5126" width="8.85546875" style="2" customWidth="1"/>
    <col min="5127" max="5127" width="9.140625" style="2"/>
    <col min="5128" max="5128" width="4.7109375" style="2" bestFit="1" customWidth="1"/>
    <col min="5129" max="5374" width="9.140625" style="2"/>
    <col min="5375" max="5375" width="6.42578125" style="2" customWidth="1"/>
    <col min="5376" max="5376" width="39.5703125" style="2" customWidth="1"/>
    <col min="5377" max="5377" width="8" style="2" customWidth="1"/>
    <col min="5378" max="5378" width="8.140625" style="2" customWidth="1"/>
    <col min="5379" max="5379" width="7.7109375" style="2" customWidth="1"/>
    <col min="5380" max="5380" width="38.28515625" style="2" customWidth="1"/>
    <col min="5381" max="5381" width="9" style="2" customWidth="1"/>
    <col min="5382" max="5382" width="8.85546875" style="2" customWidth="1"/>
    <col min="5383" max="5383" width="9.140625" style="2"/>
    <col min="5384" max="5384" width="4.7109375" style="2" bestFit="1" customWidth="1"/>
    <col min="5385" max="5630" width="9.140625" style="2"/>
    <col min="5631" max="5631" width="6.42578125" style="2" customWidth="1"/>
    <col min="5632" max="5632" width="39.5703125" style="2" customWidth="1"/>
    <col min="5633" max="5633" width="8" style="2" customWidth="1"/>
    <col min="5634" max="5634" width="8.140625" style="2" customWidth="1"/>
    <col min="5635" max="5635" width="7.7109375" style="2" customWidth="1"/>
    <col min="5636" max="5636" width="38.28515625" style="2" customWidth="1"/>
    <col min="5637" max="5637" width="9" style="2" customWidth="1"/>
    <col min="5638" max="5638" width="8.85546875" style="2" customWidth="1"/>
    <col min="5639" max="5639" width="9.140625" style="2"/>
    <col min="5640" max="5640" width="4.7109375" style="2" bestFit="1" customWidth="1"/>
    <col min="5641" max="5886" width="9.140625" style="2"/>
    <col min="5887" max="5887" width="6.42578125" style="2" customWidth="1"/>
    <col min="5888" max="5888" width="39.5703125" style="2" customWidth="1"/>
    <col min="5889" max="5889" width="8" style="2" customWidth="1"/>
    <col min="5890" max="5890" width="8.140625" style="2" customWidth="1"/>
    <col min="5891" max="5891" width="7.7109375" style="2" customWidth="1"/>
    <col min="5892" max="5892" width="38.28515625" style="2" customWidth="1"/>
    <col min="5893" max="5893" width="9" style="2" customWidth="1"/>
    <col min="5894" max="5894" width="8.85546875" style="2" customWidth="1"/>
    <col min="5895" max="5895" width="9.140625" style="2"/>
    <col min="5896" max="5896" width="4.7109375" style="2" bestFit="1" customWidth="1"/>
    <col min="5897" max="6142" width="9.140625" style="2"/>
    <col min="6143" max="6143" width="6.42578125" style="2" customWidth="1"/>
    <col min="6144" max="6144" width="39.5703125" style="2" customWidth="1"/>
    <col min="6145" max="6145" width="8" style="2" customWidth="1"/>
    <col min="6146" max="6146" width="8.140625" style="2" customWidth="1"/>
    <col min="6147" max="6147" width="7.7109375" style="2" customWidth="1"/>
    <col min="6148" max="6148" width="38.28515625" style="2" customWidth="1"/>
    <col min="6149" max="6149" width="9" style="2" customWidth="1"/>
    <col min="6150" max="6150" width="8.85546875" style="2" customWidth="1"/>
    <col min="6151" max="6151" width="9.140625" style="2"/>
    <col min="6152" max="6152" width="4.7109375" style="2" bestFit="1" customWidth="1"/>
    <col min="6153" max="6398" width="9.140625" style="2"/>
    <col min="6399" max="6399" width="6.42578125" style="2" customWidth="1"/>
    <col min="6400" max="6400" width="39.5703125" style="2" customWidth="1"/>
    <col min="6401" max="6401" width="8" style="2" customWidth="1"/>
    <col min="6402" max="6402" width="8.140625" style="2" customWidth="1"/>
    <col min="6403" max="6403" width="7.7109375" style="2" customWidth="1"/>
    <col min="6404" max="6404" width="38.28515625" style="2" customWidth="1"/>
    <col min="6405" max="6405" width="9" style="2" customWidth="1"/>
    <col min="6406" max="6406" width="8.85546875" style="2" customWidth="1"/>
    <col min="6407" max="6407" width="9.140625" style="2"/>
    <col min="6408" max="6408" width="4.7109375" style="2" bestFit="1" customWidth="1"/>
    <col min="6409" max="6654" width="9.140625" style="2"/>
    <col min="6655" max="6655" width="6.42578125" style="2" customWidth="1"/>
    <col min="6656" max="6656" width="39.5703125" style="2" customWidth="1"/>
    <col min="6657" max="6657" width="8" style="2" customWidth="1"/>
    <col min="6658" max="6658" width="8.140625" style="2" customWidth="1"/>
    <col min="6659" max="6659" width="7.7109375" style="2" customWidth="1"/>
    <col min="6660" max="6660" width="38.28515625" style="2" customWidth="1"/>
    <col min="6661" max="6661" width="9" style="2" customWidth="1"/>
    <col min="6662" max="6662" width="8.85546875" style="2" customWidth="1"/>
    <col min="6663" max="6663" width="9.140625" style="2"/>
    <col min="6664" max="6664" width="4.7109375" style="2" bestFit="1" customWidth="1"/>
    <col min="6665" max="6910" width="9.140625" style="2"/>
    <col min="6911" max="6911" width="6.42578125" style="2" customWidth="1"/>
    <col min="6912" max="6912" width="39.5703125" style="2" customWidth="1"/>
    <col min="6913" max="6913" width="8" style="2" customWidth="1"/>
    <col min="6914" max="6914" width="8.140625" style="2" customWidth="1"/>
    <col min="6915" max="6915" width="7.7109375" style="2" customWidth="1"/>
    <col min="6916" max="6916" width="38.28515625" style="2" customWidth="1"/>
    <col min="6917" max="6917" width="9" style="2" customWidth="1"/>
    <col min="6918" max="6918" width="8.85546875" style="2" customWidth="1"/>
    <col min="6919" max="6919" width="9.140625" style="2"/>
    <col min="6920" max="6920" width="4.7109375" style="2" bestFit="1" customWidth="1"/>
    <col min="6921" max="7166" width="9.140625" style="2"/>
    <col min="7167" max="7167" width="6.42578125" style="2" customWidth="1"/>
    <col min="7168" max="7168" width="39.5703125" style="2" customWidth="1"/>
    <col min="7169" max="7169" width="8" style="2" customWidth="1"/>
    <col min="7170" max="7170" width="8.140625" style="2" customWidth="1"/>
    <col min="7171" max="7171" width="7.7109375" style="2" customWidth="1"/>
    <col min="7172" max="7172" width="38.28515625" style="2" customWidth="1"/>
    <col min="7173" max="7173" width="9" style="2" customWidth="1"/>
    <col min="7174" max="7174" width="8.85546875" style="2" customWidth="1"/>
    <col min="7175" max="7175" width="9.140625" style="2"/>
    <col min="7176" max="7176" width="4.7109375" style="2" bestFit="1" customWidth="1"/>
    <col min="7177" max="7422" width="9.140625" style="2"/>
    <col min="7423" max="7423" width="6.42578125" style="2" customWidth="1"/>
    <col min="7424" max="7424" width="39.5703125" style="2" customWidth="1"/>
    <col min="7425" max="7425" width="8" style="2" customWidth="1"/>
    <col min="7426" max="7426" width="8.140625" style="2" customWidth="1"/>
    <col min="7427" max="7427" width="7.7109375" style="2" customWidth="1"/>
    <col min="7428" max="7428" width="38.28515625" style="2" customWidth="1"/>
    <col min="7429" max="7429" width="9" style="2" customWidth="1"/>
    <col min="7430" max="7430" width="8.85546875" style="2" customWidth="1"/>
    <col min="7431" max="7431" width="9.140625" style="2"/>
    <col min="7432" max="7432" width="4.7109375" style="2" bestFit="1" customWidth="1"/>
    <col min="7433" max="7678" width="9.140625" style="2"/>
    <col min="7679" max="7679" width="6.42578125" style="2" customWidth="1"/>
    <col min="7680" max="7680" width="39.5703125" style="2" customWidth="1"/>
    <col min="7681" max="7681" width="8" style="2" customWidth="1"/>
    <col min="7682" max="7682" width="8.140625" style="2" customWidth="1"/>
    <col min="7683" max="7683" width="7.7109375" style="2" customWidth="1"/>
    <col min="7684" max="7684" width="38.28515625" style="2" customWidth="1"/>
    <col min="7685" max="7685" width="9" style="2" customWidth="1"/>
    <col min="7686" max="7686" width="8.85546875" style="2" customWidth="1"/>
    <col min="7687" max="7687" width="9.140625" style="2"/>
    <col min="7688" max="7688" width="4.7109375" style="2" bestFit="1" customWidth="1"/>
    <col min="7689" max="7934" width="9.140625" style="2"/>
    <col min="7935" max="7935" width="6.42578125" style="2" customWidth="1"/>
    <col min="7936" max="7936" width="39.5703125" style="2" customWidth="1"/>
    <col min="7937" max="7937" width="8" style="2" customWidth="1"/>
    <col min="7938" max="7938" width="8.140625" style="2" customWidth="1"/>
    <col min="7939" max="7939" width="7.7109375" style="2" customWidth="1"/>
    <col min="7940" max="7940" width="38.28515625" style="2" customWidth="1"/>
    <col min="7941" max="7941" width="9" style="2" customWidth="1"/>
    <col min="7942" max="7942" width="8.85546875" style="2" customWidth="1"/>
    <col min="7943" max="7943" width="9.140625" style="2"/>
    <col min="7944" max="7944" width="4.7109375" style="2" bestFit="1" customWidth="1"/>
    <col min="7945" max="8190" width="9.140625" style="2"/>
    <col min="8191" max="8191" width="6.42578125" style="2" customWidth="1"/>
    <col min="8192" max="8192" width="39.5703125" style="2" customWidth="1"/>
    <col min="8193" max="8193" width="8" style="2" customWidth="1"/>
    <col min="8194" max="8194" width="8.140625" style="2" customWidth="1"/>
    <col min="8195" max="8195" width="7.7109375" style="2" customWidth="1"/>
    <col min="8196" max="8196" width="38.28515625" style="2" customWidth="1"/>
    <col min="8197" max="8197" width="9" style="2" customWidth="1"/>
    <col min="8198" max="8198" width="8.85546875" style="2" customWidth="1"/>
    <col min="8199" max="8199" width="9.140625" style="2"/>
    <col min="8200" max="8200" width="4.7109375" style="2" bestFit="1" customWidth="1"/>
    <col min="8201" max="8446" width="9.140625" style="2"/>
    <col min="8447" max="8447" width="6.42578125" style="2" customWidth="1"/>
    <col min="8448" max="8448" width="39.5703125" style="2" customWidth="1"/>
    <col min="8449" max="8449" width="8" style="2" customWidth="1"/>
    <col min="8450" max="8450" width="8.140625" style="2" customWidth="1"/>
    <col min="8451" max="8451" width="7.7109375" style="2" customWidth="1"/>
    <col min="8452" max="8452" width="38.28515625" style="2" customWidth="1"/>
    <col min="8453" max="8453" width="9" style="2" customWidth="1"/>
    <col min="8454" max="8454" width="8.85546875" style="2" customWidth="1"/>
    <col min="8455" max="8455" width="9.140625" style="2"/>
    <col min="8456" max="8456" width="4.7109375" style="2" bestFit="1" customWidth="1"/>
    <col min="8457" max="8702" width="9.140625" style="2"/>
    <col min="8703" max="8703" width="6.42578125" style="2" customWidth="1"/>
    <col min="8704" max="8704" width="39.5703125" style="2" customWidth="1"/>
    <col min="8705" max="8705" width="8" style="2" customWidth="1"/>
    <col min="8706" max="8706" width="8.140625" style="2" customWidth="1"/>
    <col min="8707" max="8707" width="7.7109375" style="2" customWidth="1"/>
    <col min="8708" max="8708" width="38.28515625" style="2" customWidth="1"/>
    <col min="8709" max="8709" width="9" style="2" customWidth="1"/>
    <col min="8710" max="8710" width="8.85546875" style="2" customWidth="1"/>
    <col min="8711" max="8711" width="9.140625" style="2"/>
    <col min="8712" max="8712" width="4.7109375" style="2" bestFit="1" customWidth="1"/>
    <col min="8713" max="8958" width="9.140625" style="2"/>
    <col min="8959" max="8959" width="6.42578125" style="2" customWidth="1"/>
    <col min="8960" max="8960" width="39.5703125" style="2" customWidth="1"/>
    <col min="8961" max="8961" width="8" style="2" customWidth="1"/>
    <col min="8962" max="8962" width="8.140625" style="2" customWidth="1"/>
    <col min="8963" max="8963" width="7.7109375" style="2" customWidth="1"/>
    <col min="8964" max="8964" width="38.28515625" style="2" customWidth="1"/>
    <col min="8965" max="8965" width="9" style="2" customWidth="1"/>
    <col min="8966" max="8966" width="8.85546875" style="2" customWidth="1"/>
    <col min="8967" max="8967" width="9.140625" style="2"/>
    <col min="8968" max="8968" width="4.7109375" style="2" bestFit="1" customWidth="1"/>
    <col min="8969" max="9214" width="9.140625" style="2"/>
    <col min="9215" max="9215" width="6.42578125" style="2" customWidth="1"/>
    <col min="9216" max="9216" width="39.5703125" style="2" customWidth="1"/>
    <col min="9217" max="9217" width="8" style="2" customWidth="1"/>
    <col min="9218" max="9218" width="8.140625" style="2" customWidth="1"/>
    <col min="9219" max="9219" width="7.7109375" style="2" customWidth="1"/>
    <col min="9220" max="9220" width="38.28515625" style="2" customWidth="1"/>
    <col min="9221" max="9221" width="9" style="2" customWidth="1"/>
    <col min="9222" max="9222" width="8.85546875" style="2" customWidth="1"/>
    <col min="9223" max="9223" width="9.140625" style="2"/>
    <col min="9224" max="9224" width="4.7109375" style="2" bestFit="1" customWidth="1"/>
    <col min="9225" max="9470" width="9.140625" style="2"/>
    <col min="9471" max="9471" width="6.42578125" style="2" customWidth="1"/>
    <col min="9472" max="9472" width="39.5703125" style="2" customWidth="1"/>
    <col min="9473" max="9473" width="8" style="2" customWidth="1"/>
    <col min="9474" max="9474" width="8.140625" style="2" customWidth="1"/>
    <col min="9475" max="9475" width="7.7109375" style="2" customWidth="1"/>
    <col min="9476" max="9476" width="38.28515625" style="2" customWidth="1"/>
    <col min="9477" max="9477" width="9" style="2" customWidth="1"/>
    <col min="9478" max="9478" width="8.85546875" style="2" customWidth="1"/>
    <col min="9479" max="9479" width="9.140625" style="2"/>
    <col min="9480" max="9480" width="4.7109375" style="2" bestFit="1" customWidth="1"/>
    <col min="9481" max="9726" width="9.140625" style="2"/>
    <col min="9727" max="9727" width="6.42578125" style="2" customWidth="1"/>
    <col min="9728" max="9728" width="39.5703125" style="2" customWidth="1"/>
    <col min="9729" max="9729" width="8" style="2" customWidth="1"/>
    <col min="9730" max="9730" width="8.140625" style="2" customWidth="1"/>
    <col min="9731" max="9731" width="7.7109375" style="2" customWidth="1"/>
    <col min="9732" max="9732" width="38.28515625" style="2" customWidth="1"/>
    <col min="9733" max="9733" width="9" style="2" customWidth="1"/>
    <col min="9734" max="9734" width="8.85546875" style="2" customWidth="1"/>
    <col min="9735" max="9735" width="9.140625" style="2"/>
    <col min="9736" max="9736" width="4.7109375" style="2" bestFit="1" customWidth="1"/>
    <col min="9737" max="9982" width="9.140625" style="2"/>
    <col min="9983" max="9983" width="6.42578125" style="2" customWidth="1"/>
    <col min="9984" max="9984" width="39.5703125" style="2" customWidth="1"/>
    <col min="9985" max="9985" width="8" style="2" customWidth="1"/>
    <col min="9986" max="9986" width="8.140625" style="2" customWidth="1"/>
    <col min="9987" max="9987" width="7.7109375" style="2" customWidth="1"/>
    <col min="9988" max="9988" width="38.28515625" style="2" customWidth="1"/>
    <col min="9989" max="9989" width="9" style="2" customWidth="1"/>
    <col min="9990" max="9990" width="8.85546875" style="2" customWidth="1"/>
    <col min="9991" max="9991" width="9.140625" style="2"/>
    <col min="9992" max="9992" width="4.7109375" style="2" bestFit="1" customWidth="1"/>
    <col min="9993" max="10238" width="9.140625" style="2"/>
    <col min="10239" max="10239" width="6.42578125" style="2" customWidth="1"/>
    <col min="10240" max="10240" width="39.5703125" style="2" customWidth="1"/>
    <col min="10241" max="10241" width="8" style="2" customWidth="1"/>
    <col min="10242" max="10242" width="8.140625" style="2" customWidth="1"/>
    <col min="10243" max="10243" width="7.7109375" style="2" customWidth="1"/>
    <col min="10244" max="10244" width="38.28515625" style="2" customWidth="1"/>
    <col min="10245" max="10245" width="9" style="2" customWidth="1"/>
    <col min="10246" max="10246" width="8.85546875" style="2" customWidth="1"/>
    <col min="10247" max="10247" width="9.140625" style="2"/>
    <col min="10248" max="10248" width="4.7109375" style="2" bestFit="1" customWidth="1"/>
    <col min="10249" max="10494" width="9.140625" style="2"/>
    <col min="10495" max="10495" width="6.42578125" style="2" customWidth="1"/>
    <col min="10496" max="10496" width="39.5703125" style="2" customWidth="1"/>
    <col min="10497" max="10497" width="8" style="2" customWidth="1"/>
    <col min="10498" max="10498" width="8.140625" style="2" customWidth="1"/>
    <col min="10499" max="10499" width="7.7109375" style="2" customWidth="1"/>
    <col min="10500" max="10500" width="38.28515625" style="2" customWidth="1"/>
    <col min="10501" max="10501" width="9" style="2" customWidth="1"/>
    <col min="10502" max="10502" width="8.85546875" style="2" customWidth="1"/>
    <col min="10503" max="10503" width="9.140625" style="2"/>
    <col min="10504" max="10504" width="4.7109375" style="2" bestFit="1" customWidth="1"/>
    <col min="10505" max="10750" width="9.140625" style="2"/>
    <col min="10751" max="10751" width="6.42578125" style="2" customWidth="1"/>
    <col min="10752" max="10752" width="39.5703125" style="2" customWidth="1"/>
    <col min="10753" max="10753" width="8" style="2" customWidth="1"/>
    <col min="10754" max="10754" width="8.140625" style="2" customWidth="1"/>
    <col min="10755" max="10755" width="7.7109375" style="2" customWidth="1"/>
    <col min="10756" max="10756" width="38.28515625" style="2" customWidth="1"/>
    <col min="10757" max="10757" width="9" style="2" customWidth="1"/>
    <col min="10758" max="10758" width="8.85546875" style="2" customWidth="1"/>
    <col min="10759" max="10759" width="9.140625" style="2"/>
    <col min="10760" max="10760" width="4.7109375" style="2" bestFit="1" customWidth="1"/>
    <col min="10761" max="11006" width="9.140625" style="2"/>
    <col min="11007" max="11007" width="6.42578125" style="2" customWidth="1"/>
    <col min="11008" max="11008" width="39.5703125" style="2" customWidth="1"/>
    <col min="11009" max="11009" width="8" style="2" customWidth="1"/>
    <col min="11010" max="11010" width="8.140625" style="2" customWidth="1"/>
    <col min="11011" max="11011" width="7.7109375" style="2" customWidth="1"/>
    <col min="11012" max="11012" width="38.28515625" style="2" customWidth="1"/>
    <col min="11013" max="11013" width="9" style="2" customWidth="1"/>
    <col min="11014" max="11014" width="8.85546875" style="2" customWidth="1"/>
    <col min="11015" max="11015" width="9.140625" style="2"/>
    <col min="11016" max="11016" width="4.7109375" style="2" bestFit="1" customWidth="1"/>
    <col min="11017" max="11262" width="9.140625" style="2"/>
    <col min="11263" max="11263" width="6.42578125" style="2" customWidth="1"/>
    <col min="11264" max="11264" width="39.5703125" style="2" customWidth="1"/>
    <col min="11265" max="11265" width="8" style="2" customWidth="1"/>
    <col min="11266" max="11266" width="8.140625" style="2" customWidth="1"/>
    <col min="11267" max="11267" width="7.7109375" style="2" customWidth="1"/>
    <col min="11268" max="11268" width="38.28515625" style="2" customWidth="1"/>
    <col min="11269" max="11269" width="9" style="2" customWidth="1"/>
    <col min="11270" max="11270" width="8.85546875" style="2" customWidth="1"/>
    <col min="11271" max="11271" width="9.140625" style="2"/>
    <col min="11272" max="11272" width="4.7109375" style="2" bestFit="1" customWidth="1"/>
    <col min="11273" max="11518" width="9.140625" style="2"/>
    <col min="11519" max="11519" width="6.42578125" style="2" customWidth="1"/>
    <col min="11520" max="11520" width="39.5703125" style="2" customWidth="1"/>
    <col min="11521" max="11521" width="8" style="2" customWidth="1"/>
    <col min="11522" max="11522" width="8.140625" style="2" customWidth="1"/>
    <col min="11523" max="11523" width="7.7109375" style="2" customWidth="1"/>
    <col min="11524" max="11524" width="38.28515625" style="2" customWidth="1"/>
    <col min="11525" max="11525" width="9" style="2" customWidth="1"/>
    <col min="11526" max="11526" width="8.85546875" style="2" customWidth="1"/>
    <col min="11527" max="11527" width="9.140625" style="2"/>
    <col min="11528" max="11528" width="4.7109375" style="2" bestFit="1" customWidth="1"/>
    <col min="11529" max="11774" width="9.140625" style="2"/>
    <col min="11775" max="11775" width="6.42578125" style="2" customWidth="1"/>
    <col min="11776" max="11776" width="39.5703125" style="2" customWidth="1"/>
    <col min="11777" max="11777" width="8" style="2" customWidth="1"/>
    <col min="11778" max="11778" width="8.140625" style="2" customWidth="1"/>
    <col min="11779" max="11779" width="7.7109375" style="2" customWidth="1"/>
    <col min="11780" max="11780" width="38.28515625" style="2" customWidth="1"/>
    <col min="11781" max="11781" width="9" style="2" customWidth="1"/>
    <col min="11782" max="11782" width="8.85546875" style="2" customWidth="1"/>
    <col min="11783" max="11783" width="9.140625" style="2"/>
    <col min="11784" max="11784" width="4.7109375" style="2" bestFit="1" customWidth="1"/>
    <col min="11785" max="12030" width="9.140625" style="2"/>
    <col min="12031" max="12031" width="6.42578125" style="2" customWidth="1"/>
    <col min="12032" max="12032" width="39.5703125" style="2" customWidth="1"/>
    <col min="12033" max="12033" width="8" style="2" customWidth="1"/>
    <col min="12034" max="12034" width="8.140625" style="2" customWidth="1"/>
    <col min="12035" max="12035" width="7.7109375" style="2" customWidth="1"/>
    <col min="12036" max="12036" width="38.28515625" style="2" customWidth="1"/>
    <col min="12037" max="12037" width="9" style="2" customWidth="1"/>
    <col min="12038" max="12038" width="8.85546875" style="2" customWidth="1"/>
    <col min="12039" max="12039" width="9.140625" style="2"/>
    <col min="12040" max="12040" width="4.7109375" style="2" bestFit="1" customWidth="1"/>
    <col min="12041" max="12286" width="9.140625" style="2"/>
    <col min="12287" max="12287" width="6.42578125" style="2" customWidth="1"/>
    <col min="12288" max="12288" width="39.5703125" style="2" customWidth="1"/>
    <col min="12289" max="12289" width="8" style="2" customWidth="1"/>
    <col min="12290" max="12290" width="8.140625" style="2" customWidth="1"/>
    <col min="12291" max="12291" width="7.7109375" style="2" customWidth="1"/>
    <col min="12292" max="12292" width="38.28515625" style="2" customWidth="1"/>
    <col min="12293" max="12293" width="9" style="2" customWidth="1"/>
    <col min="12294" max="12294" width="8.85546875" style="2" customWidth="1"/>
    <col min="12295" max="12295" width="9.140625" style="2"/>
    <col min="12296" max="12296" width="4.7109375" style="2" bestFit="1" customWidth="1"/>
    <col min="12297" max="12542" width="9.140625" style="2"/>
    <col min="12543" max="12543" width="6.42578125" style="2" customWidth="1"/>
    <col min="12544" max="12544" width="39.5703125" style="2" customWidth="1"/>
    <col min="12545" max="12545" width="8" style="2" customWidth="1"/>
    <col min="12546" max="12546" width="8.140625" style="2" customWidth="1"/>
    <col min="12547" max="12547" width="7.7109375" style="2" customWidth="1"/>
    <col min="12548" max="12548" width="38.28515625" style="2" customWidth="1"/>
    <col min="12549" max="12549" width="9" style="2" customWidth="1"/>
    <col min="12550" max="12550" width="8.85546875" style="2" customWidth="1"/>
    <col min="12551" max="12551" width="9.140625" style="2"/>
    <col min="12552" max="12552" width="4.7109375" style="2" bestFit="1" customWidth="1"/>
    <col min="12553" max="12798" width="9.140625" style="2"/>
    <col min="12799" max="12799" width="6.42578125" style="2" customWidth="1"/>
    <col min="12800" max="12800" width="39.5703125" style="2" customWidth="1"/>
    <col min="12801" max="12801" width="8" style="2" customWidth="1"/>
    <col min="12802" max="12802" width="8.140625" style="2" customWidth="1"/>
    <col min="12803" max="12803" width="7.7109375" style="2" customWidth="1"/>
    <col min="12804" max="12804" width="38.28515625" style="2" customWidth="1"/>
    <col min="12805" max="12805" width="9" style="2" customWidth="1"/>
    <col min="12806" max="12806" width="8.85546875" style="2" customWidth="1"/>
    <col min="12807" max="12807" width="9.140625" style="2"/>
    <col min="12808" max="12808" width="4.7109375" style="2" bestFit="1" customWidth="1"/>
    <col min="12809" max="13054" width="9.140625" style="2"/>
    <col min="13055" max="13055" width="6.42578125" style="2" customWidth="1"/>
    <col min="13056" max="13056" width="39.5703125" style="2" customWidth="1"/>
    <col min="13057" max="13057" width="8" style="2" customWidth="1"/>
    <col min="13058" max="13058" width="8.140625" style="2" customWidth="1"/>
    <col min="13059" max="13059" width="7.7109375" style="2" customWidth="1"/>
    <col min="13060" max="13060" width="38.28515625" style="2" customWidth="1"/>
    <col min="13061" max="13061" width="9" style="2" customWidth="1"/>
    <col min="13062" max="13062" width="8.85546875" style="2" customWidth="1"/>
    <col min="13063" max="13063" width="9.140625" style="2"/>
    <col min="13064" max="13064" width="4.7109375" style="2" bestFit="1" customWidth="1"/>
    <col min="13065" max="13310" width="9.140625" style="2"/>
    <col min="13311" max="13311" width="6.42578125" style="2" customWidth="1"/>
    <col min="13312" max="13312" width="39.5703125" style="2" customWidth="1"/>
    <col min="13313" max="13313" width="8" style="2" customWidth="1"/>
    <col min="13314" max="13314" width="8.140625" style="2" customWidth="1"/>
    <col min="13315" max="13315" width="7.7109375" style="2" customWidth="1"/>
    <col min="13316" max="13316" width="38.28515625" style="2" customWidth="1"/>
    <col min="13317" max="13317" width="9" style="2" customWidth="1"/>
    <col min="13318" max="13318" width="8.85546875" style="2" customWidth="1"/>
    <col min="13319" max="13319" width="9.140625" style="2"/>
    <col min="13320" max="13320" width="4.7109375" style="2" bestFit="1" customWidth="1"/>
    <col min="13321" max="13566" width="9.140625" style="2"/>
    <col min="13567" max="13567" width="6.42578125" style="2" customWidth="1"/>
    <col min="13568" max="13568" width="39.5703125" style="2" customWidth="1"/>
    <col min="13569" max="13569" width="8" style="2" customWidth="1"/>
    <col min="13570" max="13570" width="8.140625" style="2" customWidth="1"/>
    <col min="13571" max="13571" width="7.7109375" style="2" customWidth="1"/>
    <col min="13572" max="13572" width="38.28515625" style="2" customWidth="1"/>
    <col min="13573" max="13573" width="9" style="2" customWidth="1"/>
    <col min="13574" max="13574" width="8.85546875" style="2" customWidth="1"/>
    <col min="13575" max="13575" width="9.140625" style="2"/>
    <col min="13576" max="13576" width="4.7109375" style="2" bestFit="1" customWidth="1"/>
    <col min="13577" max="13822" width="9.140625" style="2"/>
    <col min="13823" max="13823" width="6.42578125" style="2" customWidth="1"/>
    <col min="13824" max="13824" width="39.5703125" style="2" customWidth="1"/>
    <col min="13825" max="13825" width="8" style="2" customWidth="1"/>
    <col min="13826" max="13826" width="8.140625" style="2" customWidth="1"/>
    <col min="13827" max="13827" width="7.7109375" style="2" customWidth="1"/>
    <col min="13828" max="13828" width="38.28515625" style="2" customWidth="1"/>
    <col min="13829" max="13829" width="9" style="2" customWidth="1"/>
    <col min="13830" max="13830" width="8.85546875" style="2" customWidth="1"/>
    <col min="13831" max="13831" width="9.140625" style="2"/>
    <col min="13832" max="13832" width="4.7109375" style="2" bestFit="1" customWidth="1"/>
    <col min="13833" max="14078" width="9.140625" style="2"/>
    <col min="14079" max="14079" width="6.42578125" style="2" customWidth="1"/>
    <col min="14080" max="14080" width="39.5703125" style="2" customWidth="1"/>
    <col min="14081" max="14081" width="8" style="2" customWidth="1"/>
    <col min="14082" max="14082" width="8.140625" style="2" customWidth="1"/>
    <col min="14083" max="14083" width="7.7109375" style="2" customWidth="1"/>
    <col min="14084" max="14084" width="38.28515625" style="2" customWidth="1"/>
    <col min="14085" max="14085" width="9" style="2" customWidth="1"/>
    <col min="14086" max="14086" width="8.85546875" style="2" customWidth="1"/>
    <col min="14087" max="14087" width="9.140625" style="2"/>
    <col min="14088" max="14088" width="4.7109375" style="2" bestFit="1" customWidth="1"/>
    <col min="14089" max="14334" width="9.140625" style="2"/>
    <col min="14335" max="14335" width="6.42578125" style="2" customWidth="1"/>
    <col min="14336" max="14336" width="39.5703125" style="2" customWidth="1"/>
    <col min="14337" max="14337" width="8" style="2" customWidth="1"/>
    <col min="14338" max="14338" width="8.140625" style="2" customWidth="1"/>
    <col min="14339" max="14339" width="7.7109375" style="2" customWidth="1"/>
    <col min="14340" max="14340" width="38.28515625" style="2" customWidth="1"/>
    <col min="14341" max="14341" width="9" style="2" customWidth="1"/>
    <col min="14342" max="14342" width="8.85546875" style="2" customWidth="1"/>
    <col min="14343" max="14343" width="9.140625" style="2"/>
    <col min="14344" max="14344" width="4.7109375" style="2" bestFit="1" customWidth="1"/>
    <col min="14345" max="14590" width="9.140625" style="2"/>
    <col min="14591" max="14591" width="6.42578125" style="2" customWidth="1"/>
    <col min="14592" max="14592" width="39.5703125" style="2" customWidth="1"/>
    <col min="14593" max="14593" width="8" style="2" customWidth="1"/>
    <col min="14594" max="14594" width="8.140625" style="2" customWidth="1"/>
    <col min="14595" max="14595" width="7.7109375" style="2" customWidth="1"/>
    <col min="14596" max="14596" width="38.28515625" style="2" customWidth="1"/>
    <col min="14597" max="14597" width="9" style="2" customWidth="1"/>
    <col min="14598" max="14598" width="8.85546875" style="2" customWidth="1"/>
    <col min="14599" max="14599" width="9.140625" style="2"/>
    <col min="14600" max="14600" width="4.7109375" style="2" bestFit="1" customWidth="1"/>
    <col min="14601" max="14846" width="9.140625" style="2"/>
    <col min="14847" max="14847" width="6.42578125" style="2" customWidth="1"/>
    <col min="14848" max="14848" width="39.5703125" style="2" customWidth="1"/>
    <col min="14849" max="14849" width="8" style="2" customWidth="1"/>
    <col min="14850" max="14850" width="8.140625" style="2" customWidth="1"/>
    <col min="14851" max="14851" width="7.7109375" style="2" customWidth="1"/>
    <col min="14852" max="14852" width="38.28515625" style="2" customWidth="1"/>
    <col min="14853" max="14853" width="9" style="2" customWidth="1"/>
    <col min="14854" max="14854" width="8.85546875" style="2" customWidth="1"/>
    <col min="14855" max="14855" width="9.140625" style="2"/>
    <col min="14856" max="14856" width="4.7109375" style="2" bestFit="1" customWidth="1"/>
    <col min="14857" max="15102" width="9.140625" style="2"/>
    <col min="15103" max="15103" width="6.42578125" style="2" customWidth="1"/>
    <col min="15104" max="15104" width="39.5703125" style="2" customWidth="1"/>
    <col min="15105" max="15105" width="8" style="2" customWidth="1"/>
    <col min="15106" max="15106" width="8.140625" style="2" customWidth="1"/>
    <col min="15107" max="15107" width="7.7109375" style="2" customWidth="1"/>
    <col min="15108" max="15108" width="38.28515625" style="2" customWidth="1"/>
    <col min="15109" max="15109" width="9" style="2" customWidth="1"/>
    <col min="15110" max="15110" width="8.85546875" style="2" customWidth="1"/>
    <col min="15111" max="15111" width="9.140625" style="2"/>
    <col min="15112" max="15112" width="4.7109375" style="2" bestFit="1" customWidth="1"/>
    <col min="15113" max="15358" width="9.140625" style="2"/>
    <col min="15359" max="15359" width="6.42578125" style="2" customWidth="1"/>
    <col min="15360" max="15360" width="39.5703125" style="2" customWidth="1"/>
    <col min="15361" max="15361" width="8" style="2" customWidth="1"/>
    <col min="15362" max="15362" width="8.140625" style="2" customWidth="1"/>
    <col min="15363" max="15363" width="7.7109375" style="2" customWidth="1"/>
    <col min="15364" max="15364" width="38.28515625" style="2" customWidth="1"/>
    <col min="15365" max="15365" width="9" style="2" customWidth="1"/>
    <col min="15366" max="15366" width="8.85546875" style="2" customWidth="1"/>
    <col min="15367" max="15367" width="9.140625" style="2"/>
    <col min="15368" max="15368" width="4.7109375" style="2" bestFit="1" customWidth="1"/>
    <col min="15369" max="15614" width="9.140625" style="2"/>
    <col min="15615" max="15615" width="6.42578125" style="2" customWidth="1"/>
    <col min="15616" max="15616" width="39.5703125" style="2" customWidth="1"/>
    <col min="15617" max="15617" width="8" style="2" customWidth="1"/>
    <col min="15618" max="15618" width="8.140625" style="2" customWidth="1"/>
    <col min="15619" max="15619" width="7.7109375" style="2" customWidth="1"/>
    <col min="15620" max="15620" width="38.28515625" style="2" customWidth="1"/>
    <col min="15621" max="15621" width="9" style="2" customWidth="1"/>
    <col min="15622" max="15622" width="8.85546875" style="2" customWidth="1"/>
    <col min="15623" max="15623" width="9.140625" style="2"/>
    <col min="15624" max="15624" width="4.7109375" style="2" bestFit="1" customWidth="1"/>
    <col min="15625" max="15870" width="9.140625" style="2"/>
    <col min="15871" max="15871" width="6.42578125" style="2" customWidth="1"/>
    <col min="15872" max="15872" width="39.5703125" style="2" customWidth="1"/>
    <col min="15873" max="15873" width="8" style="2" customWidth="1"/>
    <col min="15874" max="15874" width="8.140625" style="2" customWidth="1"/>
    <col min="15875" max="15875" width="7.7109375" style="2" customWidth="1"/>
    <col min="15876" max="15876" width="38.28515625" style="2" customWidth="1"/>
    <col min="15877" max="15877" width="9" style="2" customWidth="1"/>
    <col min="15878" max="15878" width="8.85546875" style="2" customWidth="1"/>
    <col min="15879" max="15879" width="9.140625" style="2"/>
    <col min="15880" max="15880" width="4.7109375" style="2" bestFit="1" customWidth="1"/>
    <col min="15881" max="16126" width="9.140625" style="2"/>
    <col min="16127" max="16127" width="6.42578125" style="2" customWidth="1"/>
    <col min="16128" max="16128" width="39.5703125" style="2" customWidth="1"/>
    <col min="16129" max="16129" width="8" style="2" customWidth="1"/>
    <col min="16130" max="16130" width="8.140625" style="2" customWidth="1"/>
    <col min="16131" max="16131" width="7.7109375" style="2" customWidth="1"/>
    <col min="16132" max="16132" width="38.28515625" style="2" customWidth="1"/>
    <col min="16133" max="16133" width="9" style="2" customWidth="1"/>
    <col min="16134" max="16134" width="8.85546875" style="2" customWidth="1"/>
    <col min="16135" max="16135" width="9.140625" style="2"/>
    <col min="16136" max="16136" width="4.7109375" style="2" bestFit="1" customWidth="1"/>
    <col min="16137" max="16384" width="9.140625" style="2"/>
  </cols>
  <sheetData>
    <row r="1" spans="1:15" ht="23.25" x14ac:dyDescent="0.35">
      <c r="A1" s="136"/>
      <c r="D1" s="8" t="s">
        <v>27</v>
      </c>
    </row>
    <row r="2" spans="1:15" s="21" customFormat="1" ht="21.95" customHeight="1" thickBot="1" x14ac:dyDescent="0.25">
      <c r="A2" s="24"/>
      <c r="C2" s="3"/>
      <c r="D2" s="4" t="s">
        <v>0</v>
      </c>
      <c r="E2" s="3"/>
    </row>
    <row r="3" spans="1:15" s="21" customFormat="1" ht="21" customHeight="1" thickBot="1" x14ac:dyDescent="0.25">
      <c r="A3" s="226" t="s">
        <v>4</v>
      </c>
      <c r="B3" s="227"/>
      <c r="C3" s="227"/>
      <c r="D3" s="227"/>
      <c r="E3" s="227"/>
      <c r="F3" s="228"/>
    </row>
    <row r="4" spans="1:15" s="7" customFormat="1" ht="20.100000000000001" customHeight="1" x14ac:dyDescent="0.2">
      <c r="A4" s="229" t="s">
        <v>6</v>
      </c>
      <c r="B4" s="230"/>
      <c r="C4" s="72" t="s">
        <v>7</v>
      </c>
      <c r="D4" s="229" t="s">
        <v>6</v>
      </c>
      <c r="E4" s="230"/>
      <c r="F4" s="72" t="s">
        <v>8</v>
      </c>
    </row>
    <row r="5" spans="1:15" s="21" customFormat="1" ht="20.100000000000001" customHeight="1" x14ac:dyDescent="0.2">
      <c r="A5" s="231" t="s">
        <v>28</v>
      </c>
      <c r="B5" s="232"/>
      <c r="C5" s="233"/>
      <c r="D5" s="231" t="s">
        <v>29</v>
      </c>
      <c r="E5" s="232"/>
      <c r="F5" s="233"/>
    </row>
    <row r="6" spans="1:15" s="48" customFormat="1" ht="107.25" customHeight="1" x14ac:dyDescent="0.2">
      <c r="A6" s="234" t="s">
        <v>60</v>
      </c>
      <c r="B6" s="235"/>
      <c r="C6" s="236"/>
      <c r="D6" s="234" t="s">
        <v>61</v>
      </c>
      <c r="E6" s="237"/>
      <c r="F6" s="238"/>
    </row>
    <row r="7" spans="1:15" ht="12.75" customHeight="1" x14ac:dyDescent="0.2">
      <c r="A7" s="239" t="s">
        <v>5</v>
      </c>
      <c r="B7" s="241" t="s">
        <v>1</v>
      </c>
      <c r="C7" s="224" t="s">
        <v>2</v>
      </c>
      <c r="D7" s="239" t="s">
        <v>5</v>
      </c>
      <c r="E7" s="241" t="s">
        <v>1</v>
      </c>
      <c r="F7" s="224" t="s">
        <v>2</v>
      </c>
    </row>
    <row r="8" spans="1:15" x14ac:dyDescent="0.2">
      <c r="A8" s="240"/>
      <c r="B8" s="242"/>
      <c r="C8" s="225"/>
      <c r="D8" s="240"/>
      <c r="E8" s="242"/>
      <c r="F8" s="225"/>
    </row>
    <row r="9" spans="1:15" ht="14.25" customHeight="1" x14ac:dyDescent="0.2">
      <c r="A9" s="73">
        <v>3300</v>
      </c>
      <c r="B9" t="s">
        <v>97</v>
      </c>
      <c r="C9" s="74">
        <v>0</v>
      </c>
      <c r="D9" s="35">
        <v>7540</v>
      </c>
      <c r="E9" s="25" t="s">
        <v>30</v>
      </c>
      <c r="F9" s="26"/>
      <c r="H9" s="20"/>
      <c r="I9" s="27"/>
      <c r="J9" s="20"/>
      <c r="K9" s="20"/>
      <c r="M9" s="27"/>
      <c r="N9" s="20"/>
      <c r="O9" s="20"/>
    </row>
    <row r="10" spans="1:15" ht="14.25" customHeight="1" x14ac:dyDescent="0.2">
      <c r="A10" s="75">
        <v>860</v>
      </c>
      <c r="B10" t="s">
        <v>100</v>
      </c>
      <c r="C10" s="50">
        <v>507.2</v>
      </c>
      <c r="D10" s="34">
        <v>9140</v>
      </c>
      <c r="E10" s="22" t="s">
        <v>31</v>
      </c>
      <c r="F10" s="28">
        <v>1170</v>
      </c>
      <c r="H10" s="20"/>
      <c r="I10" s="27"/>
      <c r="J10" s="20"/>
      <c r="K10" s="20"/>
      <c r="M10" s="27"/>
      <c r="N10" s="20"/>
      <c r="O10" s="20"/>
    </row>
    <row r="11" spans="1:15" ht="14.25" customHeight="1" x14ac:dyDescent="0.2">
      <c r="A11" s="75">
        <v>1900</v>
      </c>
      <c r="B11" t="s">
        <v>9</v>
      </c>
      <c r="C11" s="49">
        <v>382.3</v>
      </c>
      <c r="D11" s="34">
        <v>7550</v>
      </c>
      <c r="E11" s="22" t="s">
        <v>32</v>
      </c>
      <c r="F11" s="28">
        <v>302</v>
      </c>
      <c r="H11" s="20"/>
      <c r="I11" s="27"/>
      <c r="J11" s="20"/>
      <c r="K11" s="20"/>
      <c r="M11" s="27"/>
      <c r="N11" s="20"/>
      <c r="O11" s="20"/>
    </row>
    <row r="12" spans="1:15" ht="14.25" customHeight="1" x14ac:dyDescent="0.2">
      <c r="A12" s="75">
        <v>3310</v>
      </c>
      <c r="B12" t="s">
        <v>63</v>
      </c>
      <c r="C12" s="49">
        <v>416.3</v>
      </c>
      <c r="D12" s="34">
        <v>7560</v>
      </c>
      <c r="E12" s="22" t="s">
        <v>74</v>
      </c>
      <c r="F12" s="28">
        <v>737</v>
      </c>
      <c r="H12" s="20"/>
      <c r="I12" s="27"/>
      <c r="J12" s="20"/>
      <c r="K12" s="20"/>
      <c r="M12" s="27"/>
      <c r="N12" s="20"/>
      <c r="O12" s="20"/>
    </row>
    <row r="13" spans="1:15" ht="14.25" customHeight="1" x14ac:dyDescent="0.2">
      <c r="A13" s="75">
        <v>3320</v>
      </c>
      <c r="B13" t="s">
        <v>33</v>
      </c>
      <c r="C13" s="49">
        <v>437.1</v>
      </c>
      <c r="D13" s="34">
        <v>7330</v>
      </c>
      <c r="E13" s="22" t="s">
        <v>101</v>
      </c>
      <c r="F13" s="28">
        <v>628</v>
      </c>
      <c r="H13" s="20"/>
      <c r="I13" s="27"/>
      <c r="J13" s="20"/>
      <c r="K13" s="20"/>
      <c r="M13" s="27"/>
      <c r="N13" s="20"/>
      <c r="O13" s="20"/>
    </row>
    <row r="14" spans="1:15" ht="14.25" customHeight="1" x14ac:dyDescent="0.2">
      <c r="A14" s="75">
        <v>3330</v>
      </c>
      <c r="B14" t="s">
        <v>34</v>
      </c>
      <c r="C14" s="49">
        <v>630.70000000000005</v>
      </c>
      <c r="D14" s="34">
        <v>5970</v>
      </c>
      <c r="E14" s="22" t="s">
        <v>75</v>
      </c>
      <c r="F14" s="28">
        <v>1171</v>
      </c>
      <c r="H14" s="20"/>
      <c r="I14" s="27"/>
      <c r="J14" s="20"/>
      <c r="K14" s="20"/>
      <c r="M14" s="27"/>
      <c r="N14" s="20"/>
      <c r="O14" s="20"/>
    </row>
    <row r="15" spans="1:15" ht="14.25" customHeight="1" x14ac:dyDescent="0.2">
      <c r="A15" s="75">
        <v>3340</v>
      </c>
      <c r="B15" t="s">
        <v>64</v>
      </c>
      <c r="C15" s="49">
        <v>955.9</v>
      </c>
      <c r="D15" s="34">
        <v>3590</v>
      </c>
      <c r="E15" s="22" t="s">
        <v>35</v>
      </c>
      <c r="F15" s="28">
        <v>337</v>
      </c>
      <c r="H15" s="20"/>
      <c r="I15" s="27"/>
      <c r="J15" s="20"/>
      <c r="K15" s="20"/>
      <c r="M15" s="27"/>
      <c r="N15" s="20"/>
      <c r="O15" s="20"/>
    </row>
    <row r="16" spans="1:15" ht="14.25" customHeight="1" x14ac:dyDescent="0.2">
      <c r="A16" s="75">
        <v>3350</v>
      </c>
      <c r="B16" t="s">
        <v>65</v>
      </c>
      <c r="C16" s="49">
        <v>453.6</v>
      </c>
      <c r="D16" s="34">
        <v>11430</v>
      </c>
      <c r="E16" s="22" t="s">
        <v>95</v>
      </c>
      <c r="F16" s="49">
        <v>309</v>
      </c>
      <c r="H16" s="20"/>
      <c r="I16" s="27"/>
      <c r="J16" s="20"/>
      <c r="K16" s="20"/>
      <c r="M16" s="27"/>
      <c r="N16" s="20"/>
      <c r="O16" s="20"/>
    </row>
    <row r="17" spans="1:16" ht="14.25" customHeight="1" x14ac:dyDescent="0.2">
      <c r="A17" s="75">
        <v>3360</v>
      </c>
      <c r="B17" t="s">
        <v>66</v>
      </c>
      <c r="C17" s="49">
        <v>392.9</v>
      </c>
      <c r="D17" s="34">
        <v>3600</v>
      </c>
      <c r="E17" s="22" t="s">
        <v>76</v>
      </c>
      <c r="F17" s="49">
        <v>252</v>
      </c>
      <c r="H17" s="20"/>
      <c r="I17" s="27"/>
      <c r="J17" s="20"/>
      <c r="K17" s="20"/>
      <c r="M17" s="27"/>
      <c r="N17" s="20"/>
      <c r="O17" s="20"/>
    </row>
    <row r="18" spans="1:16" ht="14.25" customHeight="1" x14ac:dyDescent="0.2">
      <c r="A18" s="75">
        <v>3370</v>
      </c>
      <c r="B18" t="s">
        <v>67</v>
      </c>
      <c r="C18" s="49">
        <v>566.79999999999995</v>
      </c>
      <c r="D18" s="34">
        <v>3610</v>
      </c>
      <c r="E18" s="22" t="s">
        <v>77</v>
      </c>
      <c r="F18" s="49">
        <v>409</v>
      </c>
      <c r="H18" s="20"/>
      <c r="I18" s="27"/>
      <c r="J18" s="20"/>
      <c r="K18" s="20"/>
      <c r="M18" s="27"/>
      <c r="N18" s="20"/>
      <c r="O18" s="20"/>
      <c r="P18" s="20"/>
    </row>
    <row r="19" spans="1:16" ht="14.25" customHeight="1" x14ac:dyDescent="0.2">
      <c r="A19" s="75">
        <v>3380</v>
      </c>
      <c r="B19" t="s">
        <v>36</v>
      </c>
      <c r="C19" s="49">
        <v>201.4</v>
      </c>
      <c r="D19" s="34">
        <v>3620</v>
      </c>
      <c r="E19" s="22" t="s">
        <v>78</v>
      </c>
      <c r="F19" s="49">
        <v>405</v>
      </c>
      <c r="H19" s="20"/>
      <c r="I19" s="27"/>
      <c r="J19" s="20"/>
      <c r="K19" s="20"/>
      <c r="M19" s="27"/>
      <c r="N19" s="20"/>
      <c r="P19" s="20"/>
    </row>
    <row r="20" spans="1:16" ht="14.25" customHeight="1" x14ac:dyDescent="0.2">
      <c r="A20" s="75">
        <v>3390</v>
      </c>
      <c r="B20" t="s">
        <v>37</v>
      </c>
      <c r="C20" s="49">
        <v>357.6</v>
      </c>
      <c r="D20" s="34">
        <v>3630</v>
      </c>
      <c r="E20" s="22" t="s">
        <v>79</v>
      </c>
      <c r="F20" s="49">
        <v>559</v>
      </c>
      <c r="H20" s="20"/>
      <c r="I20" s="27"/>
      <c r="J20" s="20"/>
      <c r="K20" s="20"/>
      <c r="M20" s="27"/>
      <c r="N20" s="20"/>
      <c r="P20" s="20"/>
    </row>
    <row r="21" spans="1:16" ht="14.25" customHeight="1" x14ac:dyDescent="0.2">
      <c r="A21" s="75">
        <v>3400</v>
      </c>
      <c r="B21" t="s">
        <v>38</v>
      </c>
      <c r="C21" s="49">
        <v>427</v>
      </c>
      <c r="D21" s="34">
        <v>3640</v>
      </c>
      <c r="E21" s="22" t="s">
        <v>80</v>
      </c>
      <c r="F21" s="49">
        <v>339</v>
      </c>
      <c r="H21" s="20"/>
      <c r="I21" s="27"/>
      <c r="J21" s="20"/>
      <c r="K21" s="20"/>
      <c r="M21" s="27"/>
      <c r="N21" s="20"/>
      <c r="P21" s="20"/>
    </row>
    <row r="22" spans="1:16" ht="14.25" customHeight="1" x14ac:dyDescent="0.2">
      <c r="A22" s="75">
        <v>3410</v>
      </c>
      <c r="B22" t="s">
        <v>39</v>
      </c>
      <c r="C22" s="49">
        <v>153.69999999999999</v>
      </c>
      <c r="D22" s="34">
        <v>3650</v>
      </c>
      <c r="E22" s="22" t="s">
        <v>81</v>
      </c>
      <c r="F22" s="49">
        <v>263</v>
      </c>
      <c r="H22" s="20"/>
      <c r="I22" s="27"/>
      <c r="J22" s="20"/>
      <c r="K22" s="20"/>
      <c r="M22" s="27"/>
      <c r="N22" s="20"/>
      <c r="P22" s="20"/>
    </row>
    <row r="23" spans="1:16" ht="14.25" customHeight="1" x14ac:dyDescent="0.2">
      <c r="A23" s="75">
        <v>3420</v>
      </c>
      <c r="B23" t="s">
        <v>40</v>
      </c>
      <c r="C23" s="49">
        <v>307.2</v>
      </c>
      <c r="D23" s="34">
        <v>3660</v>
      </c>
      <c r="E23" s="22" t="s">
        <v>82</v>
      </c>
      <c r="F23" s="49">
        <v>381</v>
      </c>
      <c r="H23" s="20"/>
      <c r="I23" s="27"/>
      <c r="J23" s="20"/>
      <c r="K23" s="20"/>
      <c r="M23" s="27"/>
      <c r="N23" s="20"/>
      <c r="P23" s="20"/>
    </row>
    <row r="24" spans="1:16" ht="14.25" customHeight="1" x14ac:dyDescent="0.2">
      <c r="A24" s="75">
        <v>5940</v>
      </c>
      <c r="B24" t="s">
        <v>68</v>
      </c>
      <c r="C24" s="49">
        <v>432.9</v>
      </c>
      <c r="D24" s="34">
        <v>3670</v>
      </c>
      <c r="E24" s="22" t="s">
        <v>83</v>
      </c>
      <c r="F24" s="49">
        <v>879</v>
      </c>
      <c r="H24" s="20"/>
      <c r="I24" s="27"/>
      <c r="J24" s="20"/>
      <c r="K24" s="20"/>
      <c r="M24" s="27"/>
      <c r="N24" s="20"/>
      <c r="P24" s="20"/>
    </row>
    <row r="25" spans="1:16" ht="14.25" customHeight="1" x14ac:dyDescent="0.2">
      <c r="A25" s="75">
        <v>7370</v>
      </c>
      <c r="B25" t="s">
        <v>41</v>
      </c>
      <c r="C25" s="28">
        <v>977.2</v>
      </c>
      <c r="D25" s="34">
        <v>3680</v>
      </c>
      <c r="E25" s="22" t="s">
        <v>42</v>
      </c>
      <c r="F25" s="49">
        <v>644</v>
      </c>
      <c r="H25" s="20"/>
      <c r="I25" s="27"/>
      <c r="J25" s="20"/>
      <c r="K25" s="20"/>
      <c r="M25" s="27"/>
      <c r="N25" s="20"/>
      <c r="P25" s="20"/>
    </row>
    <row r="26" spans="1:16" ht="14.25" customHeight="1" x14ac:dyDescent="0.2">
      <c r="A26" s="75">
        <v>7380</v>
      </c>
      <c r="B26" t="s">
        <v>43</v>
      </c>
      <c r="C26" s="28">
        <v>543.29999999999995</v>
      </c>
      <c r="D26" s="34">
        <v>10820</v>
      </c>
      <c r="E26" s="22" t="s">
        <v>84</v>
      </c>
      <c r="F26" s="49">
        <v>517</v>
      </c>
      <c r="H26" s="20"/>
      <c r="I26" s="27"/>
      <c r="J26" s="20"/>
      <c r="K26" s="20"/>
      <c r="M26" s="27"/>
      <c r="N26" s="20"/>
      <c r="P26" s="20"/>
    </row>
    <row r="27" spans="1:16" ht="14.25" customHeight="1" x14ac:dyDescent="0.2">
      <c r="A27" s="75">
        <v>7390</v>
      </c>
      <c r="B27" t="s">
        <v>44</v>
      </c>
      <c r="C27" s="28">
        <v>593</v>
      </c>
      <c r="D27" s="34">
        <v>3690</v>
      </c>
      <c r="E27" s="22" t="s">
        <v>85</v>
      </c>
      <c r="F27" s="49">
        <v>421</v>
      </c>
      <c r="H27" s="20"/>
      <c r="I27" s="27"/>
      <c r="J27" s="20"/>
      <c r="K27" s="20"/>
      <c r="L27" s="20"/>
      <c r="M27" s="27"/>
      <c r="N27" s="20"/>
      <c r="P27" s="20"/>
    </row>
    <row r="28" spans="1:16" ht="14.25" customHeight="1" x14ac:dyDescent="0.2">
      <c r="A28" s="75">
        <v>7400</v>
      </c>
      <c r="B28" t="s">
        <v>45</v>
      </c>
      <c r="C28" s="28">
        <v>772</v>
      </c>
      <c r="D28" s="34">
        <v>180</v>
      </c>
      <c r="E28" s="22" t="s">
        <v>86</v>
      </c>
      <c r="F28" s="49">
        <v>418</v>
      </c>
      <c r="H28" s="20"/>
      <c r="I28" s="27"/>
      <c r="J28" s="20"/>
      <c r="L28" s="20"/>
      <c r="M28" s="27"/>
      <c r="N28" s="20"/>
      <c r="P28" s="20"/>
    </row>
    <row r="29" spans="1:16" ht="14.25" customHeight="1" x14ac:dyDescent="0.2">
      <c r="A29" s="75">
        <v>7410</v>
      </c>
      <c r="B29" t="s">
        <v>46</v>
      </c>
      <c r="C29" s="28">
        <v>832.3</v>
      </c>
      <c r="D29" s="34">
        <v>8332</v>
      </c>
      <c r="E29" s="22" t="s">
        <v>12</v>
      </c>
      <c r="F29" s="49">
        <v>244</v>
      </c>
      <c r="H29" s="20"/>
      <c r="I29" s="27"/>
      <c r="J29" s="20"/>
      <c r="L29" s="20"/>
      <c r="M29" s="27"/>
      <c r="N29" s="20"/>
      <c r="P29" s="20"/>
    </row>
    <row r="30" spans="1:16" ht="14.25" customHeight="1" x14ac:dyDescent="0.2">
      <c r="A30" s="75">
        <v>7420</v>
      </c>
      <c r="B30" t="s">
        <v>47</v>
      </c>
      <c r="C30" s="28">
        <v>835.2</v>
      </c>
      <c r="D30" s="116">
        <v>3300</v>
      </c>
      <c r="E30" s="22" t="s">
        <v>97</v>
      </c>
      <c r="F30" s="49">
        <v>399</v>
      </c>
      <c r="H30" s="20"/>
      <c r="I30" s="27"/>
      <c r="J30" s="20"/>
      <c r="L30" s="20"/>
      <c r="M30" s="27"/>
      <c r="N30" s="20"/>
      <c r="P30" s="20"/>
    </row>
    <row r="31" spans="1:16" ht="14.25" customHeight="1" x14ac:dyDescent="0.2">
      <c r="A31" s="75">
        <v>7430</v>
      </c>
      <c r="B31" t="s">
        <v>48</v>
      </c>
      <c r="C31" s="28">
        <v>386.4</v>
      </c>
      <c r="D31" s="75"/>
      <c r="E31" s="22"/>
      <c r="F31" s="49"/>
    </row>
    <row r="32" spans="1:16" ht="14.25" customHeight="1" x14ac:dyDescent="0.2">
      <c r="A32" s="117">
        <v>7440</v>
      </c>
      <c r="B32" t="s">
        <v>49</v>
      </c>
      <c r="C32" s="28">
        <v>436.7</v>
      </c>
      <c r="D32" s="76"/>
      <c r="E32" s="22"/>
      <c r="F32" s="49"/>
    </row>
    <row r="33" spans="1:6" ht="14.25" customHeight="1" x14ac:dyDescent="0.2">
      <c r="A33" s="117">
        <v>7450</v>
      </c>
      <c r="B33" t="s">
        <v>50</v>
      </c>
      <c r="C33" s="28">
        <v>382.8</v>
      </c>
      <c r="D33" s="76"/>
      <c r="E33" s="22"/>
      <c r="F33" s="49"/>
    </row>
    <row r="34" spans="1:6" ht="14.25" customHeight="1" x14ac:dyDescent="0.2">
      <c r="A34" s="117">
        <v>7460</v>
      </c>
      <c r="B34" t="s">
        <v>51</v>
      </c>
      <c r="C34" s="28">
        <v>462.7</v>
      </c>
      <c r="D34" s="76"/>
      <c r="E34" s="22"/>
      <c r="F34" s="49"/>
    </row>
    <row r="35" spans="1:6" ht="14.25" customHeight="1" x14ac:dyDescent="0.2">
      <c r="A35" s="117">
        <v>7470</v>
      </c>
      <c r="B35" t="s">
        <v>69</v>
      </c>
      <c r="C35" s="28">
        <v>352.1</v>
      </c>
      <c r="D35" s="76"/>
      <c r="E35" s="22"/>
      <c r="F35" s="49"/>
    </row>
    <row r="36" spans="1:6" ht="14.25" customHeight="1" x14ac:dyDescent="0.2">
      <c r="A36" s="117">
        <v>7480</v>
      </c>
      <c r="B36" t="s">
        <v>70</v>
      </c>
      <c r="C36" s="28">
        <v>381.9</v>
      </c>
      <c r="D36" s="76"/>
      <c r="E36" s="22"/>
      <c r="F36" s="49"/>
    </row>
    <row r="37" spans="1:6" ht="14.25" customHeight="1" x14ac:dyDescent="0.2">
      <c r="A37" s="117">
        <v>7490</v>
      </c>
      <c r="B37" t="s">
        <v>52</v>
      </c>
      <c r="C37" s="28">
        <v>948.5</v>
      </c>
      <c r="D37" s="76"/>
      <c r="E37" s="22"/>
      <c r="F37" s="49"/>
    </row>
    <row r="38" spans="1:6" ht="14.25" customHeight="1" x14ac:dyDescent="0.2">
      <c r="A38" s="117">
        <v>7500</v>
      </c>
      <c r="B38" t="s">
        <v>71</v>
      </c>
      <c r="C38" s="28">
        <v>716.7</v>
      </c>
      <c r="D38" s="76"/>
      <c r="E38" s="22"/>
      <c r="F38" s="49"/>
    </row>
    <row r="39" spans="1:6" ht="14.25" customHeight="1" x14ac:dyDescent="0.2">
      <c r="A39" s="117">
        <v>7510</v>
      </c>
      <c r="B39" t="s">
        <v>72</v>
      </c>
      <c r="C39" s="28">
        <v>779.4</v>
      </c>
      <c r="D39" s="76"/>
      <c r="E39" s="22"/>
      <c r="F39" s="49"/>
    </row>
    <row r="40" spans="1:6" ht="14.25" customHeight="1" x14ac:dyDescent="0.2">
      <c r="A40" s="117">
        <v>7520</v>
      </c>
      <c r="B40" t="s">
        <v>73</v>
      </c>
      <c r="C40" s="28">
        <v>1048.2</v>
      </c>
      <c r="D40" s="76"/>
      <c r="E40" s="22"/>
      <c r="F40" s="49"/>
    </row>
    <row r="41" spans="1:6" ht="14.25" customHeight="1" x14ac:dyDescent="0.2">
      <c r="A41" s="117">
        <v>7530</v>
      </c>
      <c r="B41" t="s">
        <v>31</v>
      </c>
      <c r="C41" s="28">
        <v>386.1</v>
      </c>
      <c r="D41" s="76"/>
      <c r="E41" s="22"/>
      <c r="F41" s="49"/>
    </row>
    <row r="42" spans="1:6" ht="14.25" customHeight="1" x14ac:dyDescent="0.2">
      <c r="A42" s="118">
        <v>7540</v>
      </c>
      <c r="B42" t="s">
        <v>30</v>
      </c>
      <c r="C42" s="49">
        <v>1080</v>
      </c>
      <c r="D42" s="76"/>
      <c r="E42" s="22"/>
      <c r="F42" s="49"/>
    </row>
    <row r="43" spans="1:6" ht="14.25" customHeight="1" x14ac:dyDescent="0.2">
      <c r="A43" s="76"/>
      <c r="B43" s="22"/>
      <c r="C43" s="49"/>
      <c r="D43" s="76"/>
      <c r="E43" s="22"/>
      <c r="F43" s="49"/>
    </row>
    <row r="44" spans="1:6" x14ac:dyDescent="0.2">
      <c r="A44" s="38"/>
      <c r="B44" s="29"/>
      <c r="C44" s="51"/>
      <c r="D44" s="38"/>
      <c r="E44" s="29"/>
      <c r="F44" s="49"/>
    </row>
    <row r="45" spans="1:6" ht="16.5" thickBot="1" x14ac:dyDescent="0.3">
      <c r="A45" s="5" t="s">
        <v>3</v>
      </c>
      <c r="B45" s="6"/>
      <c r="C45" s="71">
        <f>SUM(C9:C44)</f>
        <v>18537.099999999999</v>
      </c>
      <c r="D45" s="5" t="s">
        <v>3</v>
      </c>
      <c r="E45" s="6"/>
      <c r="F45" s="71">
        <f>SUM(F9:F44)</f>
        <v>10784</v>
      </c>
    </row>
  </sheetData>
  <mergeCells count="13">
    <mergeCell ref="C7:C8"/>
    <mergeCell ref="F7:F8"/>
    <mergeCell ref="A3:F3"/>
    <mergeCell ref="A4:B4"/>
    <mergeCell ref="D4:E4"/>
    <mergeCell ref="D5:F5"/>
    <mergeCell ref="A6:C6"/>
    <mergeCell ref="D6:F6"/>
    <mergeCell ref="A7:A8"/>
    <mergeCell ref="B7:B8"/>
    <mergeCell ref="D7:D8"/>
    <mergeCell ref="E7:E8"/>
    <mergeCell ref="A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>
    <oddFooter>&amp;LAGG. 22/08/24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4"/>
  <sheetViews>
    <sheetView topLeftCell="A22" workbookViewId="0"/>
  </sheetViews>
  <sheetFormatPr defaultRowHeight="12.75" x14ac:dyDescent="0.2"/>
  <cols>
    <col min="1" max="1" width="7.28515625" style="2" customWidth="1"/>
    <col min="2" max="2" width="43.42578125" style="2" customWidth="1"/>
    <col min="3" max="3" width="9.28515625" style="43" customWidth="1"/>
    <col min="4" max="4" width="7.7109375" style="2" customWidth="1"/>
    <col min="5" max="5" width="43.28515625" style="2" customWidth="1"/>
    <col min="6" max="6" width="9.28515625" style="43" customWidth="1"/>
    <col min="7" max="254" width="9.140625" style="2"/>
    <col min="255" max="255" width="7.28515625" style="2" customWidth="1"/>
    <col min="256" max="256" width="43.42578125" style="2" customWidth="1"/>
    <col min="257" max="258" width="8.42578125" style="2" customWidth="1"/>
    <col min="259" max="259" width="7.7109375" style="2" customWidth="1"/>
    <col min="260" max="260" width="43.28515625" style="2" customWidth="1"/>
    <col min="261" max="262" width="8.42578125" style="2" customWidth="1"/>
    <col min="263" max="510" width="9.140625" style="2"/>
    <col min="511" max="511" width="7.28515625" style="2" customWidth="1"/>
    <col min="512" max="512" width="43.42578125" style="2" customWidth="1"/>
    <col min="513" max="514" width="8.42578125" style="2" customWidth="1"/>
    <col min="515" max="515" width="7.7109375" style="2" customWidth="1"/>
    <col min="516" max="516" width="43.28515625" style="2" customWidth="1"/>
    <col min="517" max="518" width="8.42578125" style="2" customWidth="1"/>
    <col min="519" max="766" width="9.140625" style="2"/>
    <col min="767" max="767" width="7.28515625" style="2" customWidth="1"/>
    <col min="768" max="768" width="43.42578125" style="2" customWidth="1"/>
    <col min="769" max="770" width="8.42578125" style="2" customWidth="1"/>
    <col min="771" max="771" width="7.7109375" style="2" customWidth="1"/>
    <col min="772" max="772" width="43.28515625" style="2" customWidth="1"/>
    <col min="773" max="774" width="8.42578125" style="2" customWidth="1"/>
    <col min="775" max="1022" width="9.140625" style="2"/>
    <col min="1023" max="1023" width="7.28515625" style="2" customWidth="1"/>
    <col min="1024" max="1024" width="43.42578125" style="2" customWidth="1"/>
    <col min="1025" max="1026" width="8.42578125" style="2" customWidth="1"/>
    <col min="1027" max="1027" width="7.7109375" style="2" customWidth="1"/>
    <col min="1028" max="1028" width="43.28515625" style="2" customWidth="1"/>
    <col min="1029" max="1030" width="8.42578125" style="2" customWidth="1"/>
    <col min="1031" max="1278" width="9.140625" style="2"/>
    <col min="1279" max="1279" width="7.28515625" style="2" customWidth="1"/>
    <col min="1280" max="1280" width="43.42578125" style="2" customWidth="1"/>
    <col min="1281" max="1282" width="8.42578125" style="2" customWidth="1"/>
    <col min="1283" max="1283" width="7.7109375" style="2" customWidth="1"/>
    <col min="1284" max="1284" width="43.28515625" style="2" customWidth="1"/>
    <col min="1285" max="1286" width="8.42578125" style="2" customWidth="1"/>
    <col min="1287" max="1534" width="9.140625" style="2"/>
    <col min="1535" max="1535" width="7.28515625" style="2" customWidth="1"/>
    <col min="1536" max="1536" width="43.42578125" style="2" customWidth="1"/>
    <col min="1537" max="1538" width="8.42578125" style="2" customWidth="1"/>
    <col min="1539" max="1539" width="7.7109375" style="2" customWidth="1"/>
    <col min="1540" max="1540" width="43.28515625" style="2" customWidth="1"/>
    <col min="1541" max="1542" width="8.42578125" style="2" customWidth="1"/>
    <col min="1543" max="1790" width="9.140625" style="2"/>
    <col min="1791" max="1791" width="7.28515625" style="2" customWidth="1"/>
    <col min="1792" max="1792" width="43.42578125" style="2" customWidth="1"/>
    <col min="1793" max="1794" width="8.42578125" style="2" customWidth="1"/>
    <col min="1795" max="1795" width="7.7109375" style="2" customWidth="1"/>
    <col min="1796" max="1796" width="43.28515625" style="2" customWidth="1"/>
    <col min="1797" max="1798" width="8.42578125" style="2" customWidth="1"/>
    <col min="1799" max="2046" width="9.140625" style="2"/>
    <col min="2047" max="2047" width="7.28515625" style="2" customWidth="1"/>
    <col min="2048" max="2048" width="43.42578125" style="2" customWidth="1"/>
    <col min="2049" max="2050" width="8.42578125" style="2" customWidth="1"/>
    <col min="2051" max="2051" width="7.7109375" style="2" customWidth="1"/>
    <col min="2052" max="2052" width="43.28515625" style="2" customWidth="1"/>
    <col min="2053" max="2054" width="8.42578125" style="2" customWidth="1"/>
    <col min="2055" max="2302" width="9.140625" style="2"/>
    <col min="2303" max="2303" width="7.28515625" style="2" customWidth="1"/>
    <col min="2304" max="2304" width="43.42578125" style="2" customWidth="1"/>
    <col min="2305" max="2306" width="8.42578125" style="2" customWidth="1"/>
    <col min="2307" max="2307" width="7.7109375" style="2" customWidth="1"/>
    <col min="2308" max="2308" width="43.28515625" style="2" customWidth="1"/>
    <col min="2309" max="2310" width="8.42578125" style="2" customWidth="1"/>
    <col min="2311" max="2558" width="9.140625" style="2"/>
    <col min="2559" max="2559" width="7.28515625" style="2" customWidth="1"/>
    <col min="2560" max="2560" width="43.42578125" style="2" customWidth="1"/>
    <col min="2561" max="2562" width="8.42578125" style="2" customWidth="1"/>
    <col min="2563" max="2563" width="7.7109375" style="2" customWidth="1"/>
    <col min="2564" max="2564" width="43.28515625" style="2" customWidth="1"/>
    <col min="2565" max="2566" width="8.42578125" style="2" customWidth="1"/>
    <col min="2567" max="2814" width="9.140625" style="2"/>
    <col min="2815" max="2815" width="7.28515625" style="2" customWidth="1"/>
    <col min="2816" max="2816" width="43.42578125" style="2" customWidth="1"/>
    <col min="2817" max="2818" width="8.42578125" style="2" customWidth="1"/>
    <col min="2819" max="2819" width="7.7109375" style="2" customWidth="1"/>
    <col min="2820" max="2820" width="43.28515625" style="2" customWidth="1"/>
    <col min="2821" max="2822" width="8.42578125" style="2" customWidth="1"/>
    <col min="2823" max="3070" width="9.140625" style="2"/>
    <col min="3071" max="3071" width="7.28515625" style="2" customWidth="1"/>
    <col min="3072" max="3072" width="43.42578125" style="2" customWidth="1"/>
    <col min="3073" max="3074" width="8.42578125" style="2" customWidth="1"/>
    <col min="3075" max="3075" width="7.7109375" style="2" customWidth="1"/>
    <col min="3076" max="3076" width="43.28515625" style="2" customWidth="1"/>
    <col min="3077" max="3078" width="8.42578125" style="2" customWidth="1"/>
    <col min="3079" max="3326" width="9.140625" style="2"/>
    <col min="3327" max="3327" width="7.28515625" style="2" customWidth="1"/>
    <col min="3328" max="3328" width="43.42578125" style="2" customWidth="1"/>
    <col min="3329" max="3330" width="8.42578125" style="2" customWidth="1"/>
    <col min="3331" max="3331" width="7.7109375" style="2" customWidth="1"/>
    <col min="3332" max="3332" width="43.28515625" style="2" customWidth="1"/>
    <col min="3333" max="3334" width="8.42578125" style="2" customWidth="1"/>
    <col min="3335" max="3582" width="9.140625" style="2"/>
    <col min="3583" max="3583" width="7.28515625" style="2" customWidth="1"/>
    <col min="3584" max="3584" width="43.42578125" style="2" customWidth="1"/>
    <col min="3585" max="3586" width="8.42578125" style="2" customWidth="1"/>
    <col min="3587" max="3587" width="7.7109375" style="2" customWidth="1"/>
    <col min="3588" max="3588" width="43.28515625" style="2" customWidth="1"/>
    <col min="3589" max="3590" width="8.42578125" style="2" customWidth="1"/>
    <col min="3591" max="3838" width="9.140625" style="2"/>
    <col min="3839" max="3839" width="7.28515625" style="2" customWidth="1"/>
    <col min="3840" max="3840" width="43.42578125" style="2" customWidth="1"/>
    <col min="3841" max="3842" width="8.42578125" style="2" customWidth="1"/>
    <col min="3843" max="3843" width="7.7109375" style="2" customWidth="1"/>
    <col min="3844" max="3844" width="43.28515625" style="2" customWidth="1"/>
    <col min="3845" max="3846" width="8.42578125" style="2" customWidth="1"/>
    <col min="3847" max="4094" width="9.140625" style="2"/>
    <col min="4095" max="4095" width="7.28515625" style="2" customWidth="1"/>
    <col min="4096" max="4096" width="43.42578125" style="2" customWidth="1"/>
    <col min="4097" max="4098" width="8.42578125" style="2" customWidth="1"/>
    <col min="4099" max="4099" width="7.7109375" style="2" customWidth="1"/>
    <col min="4100" max="4100" width="43.28515625" style="2" customWidth="1"/>
    <col min="4101" max="4102" width="8.42578125" style="2" customWidth="1"/>
    <col min="4103" max="4350" width="9.140625" style="2"/>
    <col min="4351" max="4351" width="7.28515625" style="2" customWidth="1"/>
    <col min="4352" max="4352" width="43.42578125" style="2" customWidth="1"/>
    <col min="4353" max="4354" width="8.42578125" style="2" customWidth="1"/>
    <col min="4355" max="4355" width="7.7109375" style="2" customWidth="1"/>
    <col min="4356" max="4356" width="43.28515625" style="2" customWidth="1"/>
    <col min="4357" max="4358" width="8.42578125" style="2" customWidth="1"/>
    <col min="4359" max="4606" width="9.140625" style="2"/>
    <col min="4607" max="4607" width="7.28515625" style="2" customWidth="1"/>
    <col min="4608" max="4608" width="43.42578125" style="2" customWidth="1"/>
    <col min="4609" max="4610" width="8.42578125" style="2" customWidth="1"/>
    <col min="4611" max="4611" width="7.7109375" style="2" customWidth="1"/>
    <col min="4612" max="4612" width="43.28515625" style="2" customWidth="1"/>
    <col min="4613" max="4614" width="8.42578125" style="2" customWidth="1"/>
    <col min="4615" max="4862" width="9.140625" style="2"/>
    <col min="4863" max="4863" width="7.28515625" style="2" customWidth="1"/>
    <col min="4864" max="4864" width="43.42578125" style="2" customWidth="1"/>
    <col min="4865" max="4866" width="8.42578125" style="2" customWidth="1"/>
    <col min="4867" max="4867" width="7.7109375" style="2" customWidth="1"/>
    <col min="4868" max="4868" width="43.28515625" style="2" customWidth="1"/>
    <col min="4869" max="4870" width="8.42578125" style="2" customWidth="1"/>
    <col min="4871" max="5118" width="9.140625" style="2"/>
    <col min="5119" max="5119" width="7.28515625" style="2" customWidth="1"/>
    <col min="5120" max="5120" width="43.42578125" style="2" customWidth="1"/>
    <col min="5121" max="5122" width="8.42578125" style="2" customWidth="1"/>
    <col min="5123" max="5123" width="7.7109375" style="2" customWidth="1"/>
    <col min="5124" max="5124" width="43.28515625" style="2" customWidth="1"/>
    <col min="5125" max="5126" width="8.42578125" style="2" customWidth="1"/>
    <col min="5127" max="5374" width="9.140625" style="2"/>
    <col min="5375" max="5375" width="7.28515625" style="2" customWidth="1"/>
    <col min="5376" max="5376" width="43.42578125" style="2" customWidth="1"/>
    <col min="5377" max="5378" width="8.42578125" style="2" customWidth="1"/>
    <col min="5379" max="5379" width="7.7109375" style="2" customWidth="1"/>
    <col min="5380" max="5380" width="43.28515625" style="2" customWidth="1"/>
    <col min="5381" max="5382" width="8.42578125" style="2" customWidth="1"/>
    <col min="5383" max="5630" width="9.140625" style="2"/>
    <col min="5631" max="5631" width="7.28515625" style="2" customWidth="1"/>
    <col min="5632" max="5632" width="43.42578125" style="2" customWidth="1"/>
    <col min="5633" max="5634" width="8.42578125" style="2" customWidth="1"/>
    <col min="5635" max="5635" width="7.7109375" style="2" customWidth="1"/>
    <col min="5636" max="5636" width="43.28515625" style="2" customWidth="1"/>
    <col min="5637" max="5638" width="8.42578125" style="2" customWidth="1"/>
    <col min="5639" max="5886" width="9.140625" style="2"/>
    <col min="5887" max="5887" width="7.28515625" style="2" customWidth="1"/>
    <col min="5888" max="5888" width="43.42578125" style="2" customWidth="1"/>
    <col min="5889" max="5890" width="8.42578125" style="2" customWidth="1"/>
    <col min="5891" max="5891" width="7.7109375" style="2" customWidth="1"/>
    <col min="5892" max="5892" width="43.28515625" style="2" customWidth="1"/>
    <col min="5893" max="5894" width="8.42578125" style="2" customWidth="1"/>
    <col min="5895" max="6142" width="9.140625" style="2"/>
    <col min="6143" max="6143" width="7.28515625" style="2" customWidth="1"/>
    <col min="6144" max="6144" width="43.42578125" style="2" customWidth="1"/>
    <col min="6145" max="6146" width="8.42578125" style="2" customWidth="1"/>
    <col min="6147" max="6147" width="7.7109375" style="2" customWidth="1"/>
    <col min="6148" max="6148" width="43.28515625" style="2" customWidth="1"/>
    <col min="6149" max="6150" width="8.42578125" style="2" customWidth="1"/>
    <col min="6151" max="6398" width="9.140625" style="2"/>
    <col min="6399" max="6399" width="7.28515625" style="2" customWidth="1"/>
    <col min="6400" max="6400" width="43.42578125" style="2" customWidth="1"/>
    <col min="6401" max="6402" width="8.42578125" style="2" customWidth="1"/>
    <col min="6403" max="6403" width="7.7109375" style="2" customWidth="1"/>
    <col min="6404" max="6404" width="43.28515625" style="2" customWidth="1"/>
    <col min="6405" max="6406" width="8.42578125" style="2" customWidth="1"/>
    <col min="6407" max="6654" width="9.140625" style="2"/>
    <col min="6655" max="6655" width="7.28515625" style="2" customWidth="1"/>
    <col min="6656" max="6656" width="43.42578125" style="2" customWidth="1"/>
    <col min="6657" max="6658" width="8.42578125" style="2" customWidth="1"/>
    <col min="6659" max="6659" width="7.7109375" style="2" customWidth="1"/>
    <col min="6660" max="6660" width="43.28515625" style="2" customWidth="1"/>
    <col min="6661" max="6662" width="8.42578125" style="2" customWidth="1"/>
    <col min="6663" max="6910" width="9.140625" style="2"/>
    <col min="6911" max="6911" width="7.28515625" style="2" customWidth="1"/>
    <col min="6912" max="6912" width="43.42578125" style="2" customWidth="1"/>
    <col min="6913" max="6914" width="8.42578125" style="2" customWidth="1"/>
    <col min="6915" max="6915" width="7.7109375" style="2" customWidth="1"/>
    <col min="6916" max="6916" width="43.28515625" style="2" customWidth="1"/>
    <col min="6917" max="6918" width="8.42578125" style="2" customWidth="1"/>
    <col min="6919" max="7166" width="9.140625" style="2"/>
    <col min="7167" max="7167" width="7.28515625" style="2" customWidth="1"/>
    <col min="7168" max="7168" width="43.42578125" style="2" customWidth="1"/>
    <col min="7169" max="7170" width="8.42578125" style="2" customWidth="1"/>
    <col min="7171" max="7171" width="7.7109375" style="2" customWidth="1"/>
    <col min="7172" max="7172" width="43.28515625" style="2" customWidth="1"/>
    <col min="7173" max="7174" width="8.42578125" style="2" customWidth="1"/>
    <col min="7175" max="7422" width="9.140625" style="2"/>
    <col min="7423" max="7423" width="7.28515625" style="2" customWidth="1"/>
    <col min="7424" max="7424" width="43.42578125" style="2" customWidth="1"/>
    <col min="7425" max="7426" width="8.42578125" style="2" customWidth="1"/>
    <col min="7427" max="7427" width="7.7109375" style="2" customWidth="1"/>
    <col min="7428" max="7428" width="43.28515625" style="2" customWidth="1"/>
    <col min="7429" max="7430" width="8.42578125" style="2" customWidth="1"/>
    <col min="7431" max="7678" width="9.140625" style="2"/>
    <col min="7679" max="7679" width="7.28515625" style="2" customWidth="1"/>
    <col min="7680" max="7680" width="43.42578125" style="2" customWidth="1"/>
    <col min="7681" max="7682" width="8.42578125" style="2" customWidth="1"/>
    <col min="7683" max="7683" width="7.7109375" style="2" customWidth="1"/>
    <col min="7684" max="7684" width="43.28515625" style="2" customWidth="1"/>
    <col min="7685" max="7686" width="8.42578125" style="2" customWidth="1"/>
    <col min="7687" max="7934" width="9.140625" style="2"/>
    <col min="7935" max="7935" width="7.28515625" style="2" customWidth="1"/>
    <col min="7936" max="7936" width="43.42578125" style="2" customWidth="1"/>
    <col min="7937" max="7938" width="8.42578125" style="2" customWidth="1"/>
    <col min="7939" max="7939" width="7.7109375" style="2" customWidth="1"/>
    <col min="7940" max="7940" width="43.28515625" style="2" customWidth="1"/>
    <col min="7941" max="7942" width="8.42578125" style="2" customWidth="1"/>
    <col min="7943" max="8190" width="9.140625" style="2"/>
    <col min="8191" max="8191" width="7.28515625" style="2" customWidth="1"/>
    <col min="8192" max="8192" width="43.42578125" style="2" customWidth="1"/>
    <col min="8193" max="8194" width="8.42578125" style="2" customWidth="1"/>
    <col min="8195" max="8195" width="7.7109375" style="2" customWidth="1"/>
    <col min="8196" max="8196" width="43.28515625" style="2" customWidth="1"/>
    <col min="8197" max="8198" width="8.42578125" style="2" customWidth="1"/>
    <col min="8199" max="8446" width="9.140625" style="2"/>
    <col min="8447" max="8447" width="7.28515625" style="2" customWidth="1"/>
    <col min="8448" max="8448" width="43.42578125" style="2" customWidth="1"/>
    <col min="8449" max="8450" width="8.42578125" style="2" customWidth="1"/>
    <col min="8451" max="8451" width="7.7109375" style="2" customWidth="1"/>
    <col min="8452" max="8452" width="43.28515625" style="2" customWidth="1"/>
    <col min="8453" max="8454" width="8.42578125" style="2" customWidth="1"/>
    <col min="8455" max="8702" width="9.140625" style="2"/>
    <col min="8703" max="8703" width="7.28515625" style="2" customWidth="1"/>
    <col min="8704" max="8704" width="43.42578125" style="2" customWidth="1"/>
    <col min="8705" max="8706" width="8.42578125" style="2" customWidth="1"/>
    <col min="8707" max="8707" width="7.7109375" style="2" customWidth="1"/>
    <col min="8708" max="8708" width="43.28515625" style="2" customWidth="1"/>
    <col min="8709" max="8710" width="8.42578125" style="2" customWidth="1"/>
    <col min="8711" max="8958" width="9.140625" style="2"/>
    <col min="8959" max="8959" width="7.28515625" style="2" customWidth="1"/>
    <col min="8960" max="8960" width="43.42578125" style="2" customWidth="1"/>
    <col min="8961" max="8962" width="8.42578125" style="2" customWidth="1"/>
    <col min="8963" max="8963" width="7.7109375" style="2" customWidth="1"/>
    <col min="8964" max="8964" width="43.28515625" style="2" customWidth="1"/>
    <col min="8965" max="8966" width="8.42578125" style="2" customWidth="1"/>
    <col min="8967" max="9214" width="9.140625" style="2"/>
    <col min="9215" max="9215" width="7.28515625" style="2" customWidth="1"/>
    <col min="9216" max="9216" width="43.42578125" style="2" customWidth="1"/>
    <col min="9217" max="9218" width="8.42578125" style="2" customWidth="1"/>
    <col min="9219" max="9219" width="7.7109375" style="2" customWidth="1"/>
    <col min="9220" max="9220" width="43.28515625" style="2" customWidth="1"/>
    <col min="9221" max="9222" width="8.42578125" style="2" customWidth="1"/>
    <col min="9223" max="9470" width="9.140625" style="2"/>
    <col min="9471" max="9471" width="7.28515625" style="2" customWidth="1"/>
    <col min="9472" max="9472" width="43.42578125" style="2" customWidth="1"/>
    <col min="9473" max="9474" width="8.42578125" style="2" customWidth="1"/>
    <col min="9475" max="9475" width="7.7109375" style="2" customWidth="1"/>
    <col min="9476" max="9476" width="43.28515625" style="2" customWidth="1"/>
    <col min="9477" max="9478" width="8.42578125" style="2" customWidth="1"/>
    <col min="9479" max="9726" width="9.140625" style="2"/>
    <col min="9727" max="9727" width="7.28515625" style="2" customWidth="1"/>
    <col min="9728" max="9728" width="43.42578125" style="2" customWidth="1"/>
    <col min="9729" max="9730" width="8.42578125" style="2" customWidth="1"/>
    <col min="9731" max="9731" width="7.7109375" style="2" customWidth="1"/>
    <col min="9732" max="9732" width="43.28515625" style="2" customWidth="1"/>
    <col min="9733" max="9734" width="8.42578125" style="2" customWidth="1"/>
    <col min="9735" max="9982" width="9.140625" style="2"/>
    <col min="9983" max="9983" width="7.28515625" style="2" customWidth="1"/>
    <col min="9984" max="9984" width="43.42578125" style="2" customWidth="1"/>
    <col min="9985" max="9986" width="8.42578125" style="2" customWidth="1"/>
    <col min="9987" max="9987" width="7.7109375" style="2" customWidth="1"/>
    <col min="9988" max="9988" width="43.28515625" style="2" customWidth="1"/>
    <col min="9989" max="9990" width="8.42578125" style="2" customWidth="1"/>
    <col min="9991" max="10238" width="9.140625" style="2"/>
    <col min="10239" max="10239" width="7.28515625" style="2" customWidth="1"/>
    <col min="10240" max="10240" width="43.42578125" style="2" customWidth="1"/>
    <col min="10241" max="10242" width="8.42578125" style="2" customWidth="1"/>
    <col min="10243" max="10243" width="7.7109375" style="2" customWidth="1"/>
    <col min="10244" max="10244" width="43.28515625" style="2" customWidth="1"/>
    <col min="10245" max="10246" width="8.42578125" style="2" customWidth="1"/>
    <col min="10247" max="10494" width="9.140625" style="2"/>
    <col min="10495" max="10495" width="7.28515625" style="2" customWidth="1"/>
    <col min="10496" max="10496" width="43.42578125" style="2" customWidth="1"/>
    <col min="10497" max="10498" width="8.42578125" style="2" customWidth="1"/>
    <col min="10499" max="10499" width="7.7109375" style="2" customWidth="1"/>
    <col min="10500" max="10500" width="43.28515625" style="2" customWidth="1"/>
    <col min="10501" max="10502" width="8.42578125" style="2" customWidth="1"/>
    <col min="10503" max="10750" width="9.140625" style="2"/>
    <col min="10751" max="10751" width="7.28515625" style="2" customWidth="1"/>
    <col min="10752" max="10752" width="43.42578125" style="2" customWidth="1"/>
    <col min="10753" max="10754" width="8.42578125" style="2" customWidth="1"/>
    <col min="10755" max="10755" width="7.7109375" style="2" customWidth="1"/>
    <col min="10756" max="10756" width="43.28515625" style="2" customWidth="1"/>
    <col min="10757" max="10758" width="8.42578125" style="2" customWidth="1"/>
    <col min="10759" max="11006" width="9.140625" style="2"/>
    <col min="11007" max="11007" width="7.28515625" style="2" customWidth="1"/>
    <col min="11008" max="11008" width="43.42578125" style="2" customWidth="1"/>
    <col min="11009" max="11010" width="8.42578125" style="2" customWidth="1"/>
    <col min="11011" max="11011" width="7.7109375" style="2" customWidth="1"/>
    <col min="11012" max="11012" width="43.28515625" style="2" customWidth="1"/>
    <col min="11013" max="11014" width="8.42578125" style="2" customWidth="1"/>
    <col min="11015" max="11262" width="9.140625" style="2"/>
    <col min="11263" max="11263" width="7.28515625" style="2" customWidth="1"/>
    <col min="11264" max="11264" width="43.42578125" style="2" customWidth="1"/>
    <col min="11265" max="11266" width="8.42578125" style="2" customWidth="1"/>
    <col min="11267" max="11267" width="7.7109375" style="2" customWidth="1"/>
    <col min="11268" max="11268" width="43.28515625" style="2" customWidth="1"/>
    <col min="11269" max="11270" width="8.42578125" style="2" customWidth="1"/>
    <col min="11271" max="11518" width="9.140625" style="2"/>
    <col min="11519" max="11519" width="7.28515625" style="2" customWidth="1"/>
    <col min="11520" max="11520" width="43.42578125" style="2" customWidth="1"/>
    <col min="11521" max="11522" width="8.42578125" style="2" customWidth="1"/>
    <col min="11523" max="11523" width="7.7109375" style="2" customWidth="1"/>
    <col min="11524" max="11524" width="43.28515625" style="2" customWidth="1"/>
    <col min="11525" max="11526" width="8.42578125" style="2" customWidth="1"/>
    <col min="11527" max="11774" width="9.140625" style="2"/>
    <col min="11775" max="11775" width="7.28515625" style="2" customWidth="1"/>
    <col min="11776" max="11776" width="43.42578125" style="2" customWidth="1"/>
    <col min="11777" max="11778" width="8.42578125" style="2" customWidth="1"/>
    <col min="11779" max="11779" width="7.7109375" style="2" customWidth="1"/>
    <col min="11780" max="11780" width="43.28515625" style="2" customWidth="1"/>
    <col min="11781" max="11782" width="8.42578125" style="2" customWidth="1"/>
    <col min="11783" max="12030" width="9.140625" style="2"/>
    <col min="12031" max="12031" width="7.28515625" style="2" customWidth="1"/>
    <col min="12032" max="12032" width="43.42578125" style="2" customWidth="1"/>
    <col min="12033" max="12034" width="8.42578125" style="2" customWidth="1"/>
    <col min="12035" max="12035" width="7.7109375" style="2" customWidth="1"/>
    <col min="12036" max="12036" width="43.28515625" style="2" customWidth="1"/>
    <col min="12037" max="12038" width="8.42578125" style="2" customWidth="1"/>
    <col min="12039" max="12286" width="9.140625" style="2"/>
    <col min="12287" max="12287" width="7.28515625" style="2" customWidth="1"/>
    <col min="12288" max="12288" width="43.42578125" style="2" customWidth="1"/>
    <col min="12289" max="12290" width="8.42578125" style="2" customWidth="1"/>
    <col min="12291" max="12291" width="7.7109375" style="2" customWidth="1"/>
    <col min="12292" max="12292" width="43.28515625" style="2" customWidth="1"/>
    <col min="12293" max="12294" width="8.42578125" style="2" customWidth="1"/>
    <col min="12295" max="12542" width="9.140625" style="2"/>
    <col min="12543" max="12543" width="7.28515625" style="2" customWidth="1"/>
    <col min="12544" max="12544" width="43.42578125" style="2" customWidth="1"/>
    <col min="12545" max="12546" width="8.42578125" style="2" customWidth="1"/>
    <col min="12547" max="12547" width="7.7109375" style="2" customWidth="1"/>
    <col min="12548" max="12548" width="43.28515625" style="2" customWidth="1"/>
    <col min="12549" max="12550" width="8.42578125" style="2" customWidth="1"/>
    <col min="12551" max="12798" width="9.140625" style="2"/>
    <col min="12799" max="12799" width="7.28515625" style="2" customWidth="1"/>
    <col min="12800" max="12800" width="43.42578125" style="2" customWidth="1"/>
    <col min="12801" max="12802" width="8.42578125" style="2" customWidth="1"/>
    <col min="12803" max="12803" width="7.7109375" style="2" customWidth="1"/>
    <col min="12804" max="12804" width="43.28515625" style="2" customWidth="1"/>
    <col min="12805" max="12806" width="8.42578125" style="2" customWidth="1"/>
    <col min="12807" max="13054" width="9.140625" style="2"/>
    <col min="13055" max="13055" width="7.28515625" style="2" customWidth="1"/>
    <col min="13056" max="13056" width="43.42578125" style="2" customWidth="1"/>
    <col min="13057" max="13058" width="8.42578125" style="2" customWidth="1"/>
    <col min="13059" max="13059" width="7.7109375" style="2" customWidth="1"/>
    <col min="13060" max="13060" width="43.28515625" style="2" customWidth="1"/>
    <col min="13061" max="13062" width="8.42578125" style="2" customWidth="1"/>
    <col min="13063" max="13310" width="9.140625" style="2"/>
    <col min="13311" max="13311" width="7.28515625" style="2" customWidth="1"/>
    <col min="13312" max="13312" width="43.42578125" style="2" customWidth="1"/>
    <col min="13313" max="13314" width="8.42578125" style="2" customWidth="1"/>
    <col min="13315" max="13315" width="7.7109375" style="2" customWidth="1"/>
    <col min="13316" max="13316" width="43.28515625" style="2" customWidth="1"/>
    <col min="13317" max="13318" width="8.42578125" style="2" customWidth="1"/>
    <col min="13319" max="13566" width="9.140625" style="2"/>
    <col min="13567" max="13567" width="7.28515625" style="2" customWidth="1"/>
    <col min="13568" max="13568" width="43.42578125" style="2" customWidth="1"/>
    <col min="13569" max="13570" width="8.42578125" style="2" customWidth="1"/>
    <col min="13571" max="13571" width="7.7109375" style="2" customWidth="1"/>
    <col min="13572" max="13572" width="43.28515625" style="2" customWidth="1"/>
    <col min="13573" max="13574" width="8.42578125" style="2" customWidth="1"/>
    <col min="13575" max="13822" width="9.140625" style="2"/>
    <col min="13823" max="13823" width="7.28515625" style="2" customWidth="1"/>
    <col min="13824" max="13824" width="43.42578125" style="2" customWidth="1"/>
    <col min="13825" max="13826" width="8.42578125" style="2" customWidth="1"/>
    <col min="13827" max="13827" width="7.7109375" style="2" customWidth="1"/>
    <col min="13828" max="13828" width="43.28515625" style="2" customWidth="1"/>
    <col min="13829" max="13830" width="8.42578125" style="2" customWidth="1"/>
    <col min="13831" max="14078" width="9.140625" style="2"/>
    <col min="14079" max="14079" width="7.28515625" style="2" customWidth="1"/>
    <col min="14080" max="14080" width="43.42578125" style="2" customWidth="1"/>
    <col min="14081" max="14082" width="8.42578125" style="2" customWidth="1"/>
    <col min="14083" max="14083" width="7.7109375" style="2" customWidth="1"/>
    <col min="14084" max="14084" width="43.28515625" style="2" customWidth="1"/>
    <col min="14085" max="14086" width="8.42578125" style="2" customWidth="1"/>
    <col min="14087" max="14334" width="9.140625" style="2"/>
    <col min="14335" max="14335" width="7.28515625" style="2" customWidth="1"/>
    <col min="14336" max="14336" width="43.42578125" style="2" customWidth="1"/>
    <col min="14337" max="14338" width="8.42578125" style="2" customWidth="1"/>
    <col min="14339" max="14339" width="7.7109375" style="2" customWidth="1"/>
    <col min="14340" max="14340" width="43.28515625" style="2" customWidth="1"/>
    <col min="14341" max="14342" width="8.42578125" style="2" customWidth="1"/>
    <col min="14343" max="14590" width="9.140625" style="2"/>
    <col min="14591" max="14591" width="7.28515625" style="2" customWidth="1"/>
    <col min="14592" max="14592" width="43.42578125" style="2" customWidth="1"/>
    <col min="14593" max="14594" width="8.42578125" style="2" customWidth="1"/>
    <col min="14595" max="14595" width="7.7109375" style="2" customWidth="1"/>
    <col min="14596" max="14596" width="43.28515625" style="2" customWidth="1"/>
    <col min="14597" max="14598" width="8.42578125" style="2" customWidth="1"/>
    <col min="14599" max="14846" width="9.140625" style="2"/>
    <col min="14847" max="14847" width="7.28515625" style="2" customWidth="1"/>
    <col min="14848" max="14848" width="43.42578125" style="2" customWidth="1"/>
    <col min="14849" max="14850" width="8.42578125" style="2" customWidth="1"/>
    <col min="14851" max="14851" width="7.7109375" style="2" customWidth="1"/>
    <col min="14852" max="14852" width="43.28515625" style="2" customWidth="1"/>
    <col min="14853" max="14854" width="8.42578125" style="2" customWidth="1"/>
    <col min="14855" max="15102" width="9.140625" style="2"/>
    <col min="15103" max="15103" width="7.28515625" style="2" customWidth="1"/>
    <col min="15104" max="15104" width="43.42578125" style="2" customWidth="1"/>
    <col min="15105" max="15106" width="8.42578125" style="2" customWidth="1"/>
    <col min="15107" max="15107" width="7.7109375" style="2" customWidth="1"/>
    <col min="15108" max="15108" width="43.28515625" style="2" customWidth="1"/>
    <col min="15109" max="15110" width="8.42578125" style="2" customWidth="1"/>
    <col min="15111" max="15358" width="9.140625" style="2"/>
    <col min="15359" max="15359" width="7.28515625" style="2" customWidth="1"/>
    <col min="15360" max="15360" width="43.42578125" style="2" customWidth="1"/>
    <col min="15361" max="15362" width="8.42578125" style="2" customWidth="1"/>
    <col min="15363" max="15363" width="7.7109375" style="2" customWidth="1"/>
    <col min="15364" max="15364" width="43.28515625" style="2" customWidth="1"/>
    <col min="15365" max="15366" width="8.42578125" style="2" customWidth="1"/>
    <col min="15367" max="15614" width="9.140625" style="2"/>
    <col min="15615" max="15615" width="7.28515625" style="2" customWidth="1"/>
    <col min="15616" max="15616" width="43.42578125" style="2" customWidth="1"/>
    <col min="15617" max="15618" width="8.42578125" style="2" customWidth="1"/>
    <col min="15619" max="15619" width="7.7109375" style="2" customWidth="1"/>
    <col min="15620" max="15620" width="43.28515625" style="2" customWidth="1"/>
    <col min="15621" max="15622" width="8.42578125" style="2" customWidth="1"/>
    <col min="15623" max="15870" width="9.140625" style="2"/>
    <col min="15871" max="15871" width="7.28515625" style="2" customWidth="1"/>
    <col min="15872" max="15872" width="43.42578125" style="2" customWidth="1"/>
    <col min="15873" max="15874" width="8.42578125" style="2" customWidth="1"/>
    <col min="15875" max="15875" width="7.7109375" style="2" customWidth="1"/>
    <col min="15876" max="15876" width="43.28515625" style="2" customWidth="1"/>
    <col min="15877" max="15878" width="8.42578125" style="2" customWidth="1"/>
    <col min="15879" max="16126" width="9.140625" style="2"/>
    <col min="16127" max="16127" width="7.28515625" style="2" customWidth="1"/>
    <col min="16128" max="16128" width="43.42578125" style="2" customWidth="1"/>
    <col min="16129" max="16130" width="8.42578125" style="2" customWidth="1"/>
    <col min="16131" max="16131" width="7.7109375" style="2" customWidth="1"/>
    <col min="16132" max="16132" width="43.28515625" style="2" customWidth="1"/>
    <col min="16133" max="16134" width="8.42578125" style="2" customWidth="1"/>
    <col min="16135" max="16384" width="9.140625" style="2"/>
  </cols>
  <sheetData>
    <row r="1" spans="1:11" ht="23.25" x14ac:dyDescent="0.35">
      <c r="A1" s="136"/>
      <c r="C1" s="2"/>
      <c r="D1" s="8" t="s">
        <v>27</v>
      </c>
      <c r="F1" s="2"/>
    </row>
    <row r="2" spans="1:11" s="21" customFormat="1" ht="29.1" customHeight="1" thickBot="1" x14ac:dyDescent="0.25">
      <c r="C2" s="3"/>
      <c r="D2" s="4" t="s">
        <v>0</v>
      </c>
      <c r="E2" s="3"/>
      <c r="F2" s="3"/>
    </row>
    <row r="3" spans="1:11" s="21" customFormat="1" ht="21" customHeight="1" thickBot="1" x14ac:dyDescent="0.25">
      <c r="A3" s="226" t="s">
        <v>4</v>
      </c>
      <c r="B3" s="227"/>
      <c r="C3" s="227"/>
      <c r="D3" s="227"/>
      <c r="E3" s="227"/>
      <c r="F3" s="227"/>
    </row>
    <row r="4" spans="1:11" s="7" customFormat="1" ht="27" customHeight="1" x14ac:dyDescent="0.2">
      <c r="A4" s="229" t="s">
        <v>6</v>
      </c>
      <c r="B4" s="230"/>
      <c r="C4" s="68" t="s">
        <v>10</v>
      </c>
      <c r="D4" s="229" t="s">
        <v>6</v>
      </c>
      <c r="E4" s="230"/>
      <c r="F4" s="69" t="s">
        <v>11</v>
      </c>
    </row>
    <row r="5" spans="1:11" s="21" customFormat="1" ht="33.75" customHeight="1" x14ac:dyDescent="0.2">
      <c r="A5" s="243" t="s">
        <v>53</v>
      </c>
      <c r="B5" s="244"/>
      <c r="C5" s="245"/>
      <c r="D5" s="246" t="s">
        <v>54</v>
      </c>
      <c r="E5" s="247"/>
      <c r="F5" s="248"/>
    </row>
    <row r="6" spans="1:11" s="48" customFormat="1" ht="111.95" customHeight="1" x14ac:dyDescent="0.2">
      <c r="A6" s="249" t="s">
        <v>108</v>
      </c>
      <c r="B6" s="250"/>
      <c r="C6" s="250"/>
      <c r="D6" s="249" t="s">
        <v>109</v>
      </c>
      <c r="E6" s="251"/>
      <c r="F6" s="252"/>
    </row>
    <row r="7" spans="1:11" ht="12.75" customHeight="1" x14ac:dyDescent="0.2">
      <c r="A7" s="253" t="s">
        <v>5</v>
      </c>
      <c r="B7" s="241" t="s">
        <v>1</v>
      </c>
      <c r="C7" s="224" t="s">
        <v>2</v>
      </c>
      <c r="D7" s="253" t="s">
        <v>5</v>
      </c>
      <c r="E7" s="255" t="s">
        <v>1</v>
      </c>
      <c r="F7" s="224" t="s">
        <v>2</v>
      </c>
    </row>
    <row r="8" spans="1:11" x14ac:dyDescent="0.2">
      <c r="A8" s="254"/>
      <c r="B8" s="242"/>
      <c r="C8" s="225"/>
      <c r="D8" s="254"/>
      <c r="E8" s="256"/>
      <c r="F8" s="225"/>
    </row>
    <row r="9" spans="1:11" ht="14.25" x14ac:dyDescent="0.2">
      <c r="A9" s="30">
        <v>3300</v>
      </c>
      <c r="B9" s="31" t="s">
        <v>97</v>
      </c>
      <c r="C9" s="120">
        <v>0</v>
      </c>
      <c r="D9" s="30">
        <v>7540</v>
      </c>
      <c r="E9" s="32" t="s">
        <v>30</v>
      </c>
      <c r="F9" s="119">
        <v>0</v>
      </c>
      <c r="G9" s="33"/>
      <c r="H9" s="20"/>
      <c r="I9" s="27"/>
      <c r="J9" s="20"/>
      <c r="K9" s="20"/>
    </row>
    <row r="10" spans="1:11" ht="14.25" x14ac:dyDescent="0.2">
      <c r="A10" s="34">
        <v>860</v>
      </c>
      <c r="B10" s="22" t="s">
        <v>100</v>
      </c>
      <c r="C10" s="121">
        <v>507</v>
      </c>
      <c r="D10" s="35">
        <v>9140</v>
      </c>
      <c r="E10" s="36" t="s">
        <v>31</v>
      </c>
      <c r="F10" s="77">
        <v>1170</v>
      </c>
      <c r="G10" s="33"/>
      <c r="H10" s="20"/>
      <c r="I10" s="27"/>
      <c r="J10" s="20"/>
      <c r="K10" s="20"/>
    </row>
    <row r="11" spans="1:11" ht="14.25" x14ac:dyDescent="0.2">
      <c r="A11" s="34">
        <v>1900</v>
      </c>
      <c r="B11" s="22" t="s">
        <v>9</v>
      </c>
      <c r="C11" s="121">
        <v>382</v>
      </c>
      <c r="D11" s="34">
        <v>7550</v>
      </c>
      <c r="E11" s="36" t="s">
        <v>32</v>
      </c>
      <c r="F11" s="77">
        <v>302</v>
      </c>
      <c r="G11" s="33"/>
      <c r="H11" s="20"/>
      <c r="I11" s="27"/>
      <c r="J11" s="20"/>
      <c r="K11" s="20"/>
    </row>
    <row r="12" spans="1:11" ht="14.25" x14ac:dyDescent="0.2">
      <c r="A12" s="34">
        <v>3310</v>
      </c>
      <c r="B12" s="22" t="s">
        <v>63</v>
      </c>
      <c r="C12" s="121">
        <v>417</v>
      </c>
      <c r="D12" s="34">
        <v>7560</v>
      </c>
      <c r="E12" s="36" t="s">
        <v>74</v>
      </c>
      <c r="F12" s="77">
        <v>737</v>
      </c>
      <c r="G12" s="33"/>
      <c r="H12" s="20"/>
      <c r="I12" s="27"/>
      <c r="J12" s="20"/>
      <c r="K12" s="20"/>
    </row>
    <row r="13" spans="1:11" ht="14.25" x14ac:dyDescent="0.2">
      <c r="A13" s="34">
        <v>3320</v>
      </c>
      <c r="B13" s="22" t="s">
        <v>33</v>
      </c>
      <c r="C13" s="121">
        <v>437</v>
      </c>
      <c r="D13" s="34">
        <v>7330</v>
      </c>
      <c r="E13" s="36" t="s">
        <v>101</v>
      </c>
      <c r="F13" s="77">
        <v>628</v>
      </c>
      <c r="G13" s="33"/>
      <c r="H13" s="20"/>
      <c r="I13" s="27"/>
      <c r="J13" s="20"/>
      <c r="K13" s="20"/>
    </row>
    <row r="14" spans="1:11" ht="14.25" x14ac:dyDescent="0.2">
      <c r="A14" s="34">
        <v>3330</v>
      </c>
      <c r="B14" s="22" t="s">
        <v>34</v>
      </c>
      <c r="C14" s="121">
        <v>630</v>
      </c>
      <c r="D14" s="34">
        <v>5960</v>
      </c>
      <c r="E14" s="36" t="s">
        <v>55</v>
      </c>
      <c r="F14" s="77">
        <v>532</v>
      </c>
      <c r="G14" s="33"/>
      <c r="H14" s="20"/>
      <c r="I14" s="27"/>
      <c r="J14" s="20"/>
      <c r="K14" s="20"/>
    </row>
    <row r="15" spans="1:11" ht="14.25" x14ac:dyDescent="0.2">
      <c r="A15" s="34">
        <v>3340</v>
      </c>
      <c r="B15" s="22" t="s">
        <v>64</v>
      </c>
      <c r="C15" s="121">
        <v>956</v>
      </c>
      <c r="D15" s="34">
        <v>7340</v>
      </c>
      <c r="E15" s="36" t="s">
        <v>87</v>
      </c>
      <c r="F15" s="77">
        <v>1168</v>
      </c>
      <c r="G15" s="33"/>
      <c r="H15" s="20"/>
      <c r="I15" s="27"/>
      <c r="J15" s="20"/>
      <c r="K15" s="20"/>
    </row>
    <row r="16" spans="1:11" ht="14.25" x14ac:dyDescent="0.2">
      <c r="A16" s="34">
        <v>3350</v>
      </c>
      <c r="B16" s="22" t="s">
        <v>65</v>
      </c>
      <c r="C16" s="121">
        <v>454</v>
      </c>
      <c r="D16" s="34">
        <v>7350</v>
      </c>
      <c r="E16" s="36" t="s">
        <v>88</v>
      </c>
      <c r="F16" s="77">
        <v>254</v>
      </c>
      <c r="G16" s="33"/>
      <c r="H16" s="20"/>
      <c r="I16" s="27"/>
      <c r="J16" s="20"/>
      <c r="K16" s="20"/>
    </row>
    <row r="17" spans="1:12" ht="14.25" x14ac:dyDescent="0.2">
      <c r="A17" s="34">
        <v>3360</v>
      </c>
      <c r="B17" s="22" t="s">
        <v>66</v>
      </c>
      <c r="C17" s="121">
        <v>392</v>
      </c>
      <c r="D17" s="34">
        <v>7360</v>
      </c>
      <c r="E17" s="36" t="s">
        <v>89</v>
      </c>
      <c r="F17" s="77">
        <v>448</v>
      </c>
      <c r="G17" s="33"/>
      <c r="H17" s="20"/>
      <c r="I17" s="27"/>
      <c r="J17" s="20"/>
      <c r="K17" s="20"/>
      <c r="L17" s="20"/>
    </row>
    <row r="18" spans="1:12" ht="14.25" x14ac:dyDescent="0.2">
      <c r="A18" s="34">
        <v>3370</v>
      </c>
      <c r="B18" s="22" t="s">
        <v>67</v>
      </c>
      <c r="C18" s="121">
        <v>567</v>
      </c>
      <c r="D18" s="34">
        <v>9120</v>
      </c>
      <c r="E18" s="36" t="s">
        <v>103</v>
      </c>
      <c r="F18" s="77">
        <v>490</v>
      </c>
      <c r="G18" s="33"/>
      <c r="H18" s="20"/>
      <c r="I18" s="27"/>
      <c r="J18" s="20"/>
      <c r="L18" s="20"/>
    </row>
    <row r="19" spans="1:12" ht="14.25" x14ac:dyDescent="0.2">
      <c r="A19" s="34">
        <v>3380</v>
      </c>
      <c r="B19" s="22" t="s">
        <v>36</v>
      </c>
      <c r="C19" s="121">
        <v>202</v>
      </c>
      <c r="D19" s="34">
        <v>9130</v>
      </c>
      <c r="E19" s="36" t="s">
        <v>104</v>
      </c>
      <c r="F19" s="77">
        <v>226</v>
      </c>
      <c r="G19" s="33"/>
      <c r="H19" s="20"/>
      <c r="I19" s="27"/>
      <c r="J19" s="20"/>
      <c r="L19" s="20"/>
    </row>
    <row r="20" spans="1:12" ht="14.25" x14ac:dyDescent="0.2">
      <c r="A20" s="34">
        <v>3390</v>
      </c>
      <c r="B20" s="22" t="s">
        <v>37</v>
      </c>
      <c r="C20" s="121">
        <v>357</v>
      </c>
      <c r="D20" s="34">
        <v>7580</v>
      </c>
      <c r="E20" s="36" t="s">
        <v>98</v>
      </c>
      <c r="F20" s="77">
        <v>1150</v>
      </c>
      <c r="G20" s="33"/>
      <c r="H20" s="20"/>
      <c r="I20" s="27"/>
      <c r="J20" s="20"/>
      <c r="L20" s="20"/>
    </row>
    <row r="21" spans="1:12" ht="14.25" x14ac:dyDescent="0.2">
      <c r="A21" s="34">
        <v>3400</v>
      </c>
      <c r="B21" s="22" t="s">
        <v>38</v>
      </c>
      <c r="C21" s="121">
        <v>427</v>
      </c>
      <c r="D21" s="34">
        <v>5970</v>
      </c>
      <c r="E21" s="36" t="s">
        <v>102</v>
      </c>
      <c r="F21" s="77">
        <v>753</v>
      </c>
      <c r="G21" s="33"/>
      <c r="H21" s="20"/>
      <c r="I21" s="27"/>
      <c r="J21" s="20"/>
      <c r="L21" s="20"/>
    </row>
    <row r="22" spans="1:12" ht="14.25" x14ac:dyDescent="0.2">
      <c r="A22" s="34">
        <v>3410</v>
      </c>
      <c r="B22" s="22" t="s">
        <v>39</v>
      </c>
      <c r="C22" s="121">
        <v>154</v>
      </c>
      <c r="D22" s="34">
        <v>3590</v>
      </c>
      <c r="E22" s="36" t="s">
        <v>35</v>
      </c>
      <c r="F22" s="77">
        <v>337</v>
      </c>
      <c r="G22" s="33"/>
      <c r="H22" s="20"/>
      <c r="I22" s="27"/>
      <c r="J22" s="20"/>
      <c r="L22" s="20"/>
    </row>
    <row r="23" spans="1:12" ht="14.25" x14ac:dyDescent="0.2">
      <c r="A23" s="34">
        <v>3420</v>
      </c>
      <c r="B23" s="22" t="s">
        <v>40</v>
      </c>
      <c r="C23" s="121">
        <v>307</v>
      </c>
      <c r="D23" s="34">
        <v>11430</v>
      </c>
      <c r="E23" s="36" t="s">
        <v>95</v>
      </c>
      <c r="F23" s="77">
        <v>309</v>
      </c>
      <c r="G23" s="33"/>
      <c r="H23" s="20"/>
      <c r="I23" s="27"/>
      <c r="J23" s="20"/>
      <c r="L23" s="20"/>
    </row>
    <row r="24" spans="1:12" ht="14.25" x14ac:dyDescent="0.2">
      <c r="A24" s="34">
        <v>5940</v>
      </c>
      <c r="B24" s="22" t="s">
        <v>68</v>
      </c>
      <c r="C24" s="121">
        <v>433</v>
      </c>
      <c r="D24" s="34">
        <v>3600</v>
      </c>
      <c r="E24" s="36" t="s">
        <v>76</v>
      </c>
      <c r="F24" s="77">
        <v>252</v>
      </c>
      <c r="G24" s="33"/>
      <c r="H24" s="20"/>
      <c r="I24" s="27"/>
      <c r="J24" s="20"/>
      <c r="L24" s="20"/>
    </row>
    <row r="25" spans="1:12" ht="14.25" x14ac:dyDescent="0.2">
      <c r="A25" s="34">
        <v>7370</v>
      </c>
      <c r="B25" s="22" t="s">
        <v>41</v>
      </c>
      <c r="C25" s="122">
        <v>977</v>
      </c>
      <c r="D25" s="34">
        <v>3610</v>
      </c>
      <c r="E25" s="36" t="s">
        <v>77</v>
      </c>
      <c r="F25" s="77">
        <v>409</v>
      </c>
      <c r="G25" s="33"/>
      <c r="H25" s="20"/>
      <c r="I25" s="27"/>
      <c r="J25" s="20"/>
      <c r="L25" s="20"/>
    </row>
    <row r="26" spans="1:12" ht="14.25" x14ac:dyDescent="0.2">
      <c r="A26" s="34">
        <v>7330</v>
      </c>
      <c r="B26" s="22" t="s">
        <v>101</v>
      </c>
      <c r="C26" s="122">
        <v>121</v>
      </c>
      <c r="D26" s="34">
        <v>3620</v>
      </c>
      <c r="E26" s="36" t="s">
        <v>78</v>
      </c>
      <c r="F26" s="77">
        <v>405</v>
      </c>
      <c r="G26" s="33"/>
      <c r="H26" s="20"/>
      <c r="I26" s="27"/>
      <c r="J26" s="20"/>
      <c r="L26" s="20"/>
    </row>
    <row r="27" spans="1:12" ht="14.25" x14ac:dyDescent="0.2">
      <c r="A27" s="34">
        <v>5960</v>
      </c>
      <c r="B27" s="22" t="s">
        <v>55</v>
      </c>
      <c r="C27" s="122">
        <v>532</v>
      </c>
      <c r="D27" s="34">
        <v>3630</v>
      </c>
      <c r="E27" s="36" t="s">
        <v>79</v>
      </c>
      <c r="F27" s="77">
        <v>559</v>
      </c>
      <c r="G27" s="33"/>
      <c r="H27" s="20"/>
      <c r="I27" s="27"/>
      <c r="J27" s="20"/>
      <c r="L27" s="20"/>
    </row>
    <row r="28" spans="1:12" ht="14.25" x14ac:dyDescent="0.2">
      <c r="A28" s="34">
        <v>7340</v>
      </c>
      <c r="B28" s="22" t="s">
        <v>87</v>
      </c>
      <c r="C28" s="122">
        <v>1168</v>
      </c>
      <c r="D28" s="34">
        <v>3640</v>
      </c>
      <c r="E28" s="36" t="s">
        <v>80</v>
      </c>
      <c r="F28" s="77">
        <v>339</v>
      </c>
      <c r="G28" s="33"/>
      <c r="H28" s="20"/>
      <c r="I28" s="27"/>
      <c r="J28" s="20"/>
      <c r="L28" s="20"/>
    </row>
    <row r="29" spans="1:12" ht="14.25" x14ac:dyDescent="0.2">
      <c r="A29" s="34">
        <v>7350</v>
      </c>
      <c r="B29" s="22" t="s">
        <v>88</v>
      </c>
      <c r="C29" s="122">
        <v>254</v>
      </c>
      <c r="D29" s="34">
        <v>3650</v>
      </c>
      <c r="E29" s="36" t="s">
        <v>81</v>
      </c>
      <c r="F29" s="77">
        <v>263</v>
      </c>
      <c r="G29" s="33"/>
      <c r="H29" s="20"/>
      <c r="I29" s="27"/>
      <c r="J29" s="20"/>
      <c r="L29" s="20"/>
    </row>
    <row r="30" spans="1:12" ht="14.25" x14ac:dyDescent="0.2">
      <c r="A30" s="34">
        <v>7360</v>
      </c>
      <c r="B30" s="22" t="s">
        <v>89</v>
      </c>
      <c r="C30" s="122">
        <v>448</v>
      </c>
      <c r="D30" s="34">
        <v>3660</v>
      </c>
      <c r="E30" s="36" t="s">
        <v>82</v>
      </c>
      <c r="F30" s="77">
        <v>381</v>
      </c>
      <c r="G30" s="33"/>
      <c r="H30" s="20"/>
      <c r="I30" s="27"/>
      <c r="J30" s="20"/>
      <c r="L30" s="20"/>
    </row>
    <row r="31" spans="1:12" ht="14.25" x14ac:dyDescent="0.2">
      <c r="A31" s="34">
        <v>9120</v>
      </c>
      <c r="B31" s="22" t="s">
        <v>107</v>
      </c>
      <c r="C31" s="122">
        <v>490</v>
      </c>
      <c r="D31" s="34">
        <v>3670</v>
      </c>
      <c r="E31" s="36" t="s">
        <v>83</v>
      </c>
      <c r="F31" s="77">
        <v>879</v>
      </c>
      <c r="G31" s="33"/>
      <c r="H31" s="20"/>
      <c r="I31" s="27"/>
      <c r="J31" s="20"/>
      <c r="L31" s="20"/>
    </row>
    <row r="32" spans="1:12" ht="14.25" x14ac:dyDescent="0.2">
      <c r="A32" s="34">
        <v>9130</v>
      </c>
      <c r="B32" s="22" t="s">
        <v>106</v>
      </c>
      <c r="C32" s="122">
        <v>226</v>
      </c>
      <c r="D32" s="34">
        <v>3680</v>
      </c>
      <c r="E32" s="36" t="s">
        <v>42</v>
      </c>
      <c r="F32" s="77">
        <v>644</v>
      </c>
      <c r="G32" s="33"/>
      <c r="H32" s="20"/>
      <c r="I32" s="27"/>
      <c r="J32" s="20"/>
      <c r="L32" s="20"/>
    </row>
    <row r="33" spans="1:8" ht="14.25" x14ac:dyDescent="0.2">
      <c r="A33" s="34">
        <v>7580</v>
      </c>
      <c r="B33" s="22" t="s">
        <v>98</v>
      </c>
      <c r="C33" s="122">
        <v>1150</v>
      </c>
      <c r="D33" s="34">
        <v>10820</v>
      </c>
      <c r="E33" s="36" t="s">
        <v>84</v>
      </c>
      <c r="F33" s="77">
        <v>517</v>
      </c>
      <c r="G33" s="33"/>
      <c r="H33" s="20"/>
    </row>
    <row r="34" spans="1:8" ht="14.25" x14ac:dyDescent="0.2">
      <c r="A34" s="34">
        <v>5950</v>
      </c>
      <c r="B34" s="22" t="s">
        <v>90</v>
      </c>
      <c r="C34" s="122">
        <v>296</v>
      </c>
      <c r="D34" s="34">
        <v>3690</v>
      </c>
      <c r="E34" s="36" t="s">
        <v>85</v>
      </c>
      <c r="F34" s="77">
        <v>421</v>
      </c>
      <c r="G34" s="33"/>
      <c r="H34" s="20"/>
    </row>
    <row r="35" spans="1:8" ht="14.25" x14ac:dyDescent="0.2">
      <c r="A35" s="34">
        <v>7370</v>
      </c>
      <c r="B35" s="22" t="s">
        <v>41</v>
      </c>
      <c r="C35" s="122">
        <v>214</v>
      </c>
      <c r="D35" s="34">
        <v>180</v>
      </c>
      <c r="E35" s="36" t="s">
        <v>86</v>
      </c>
      <c r="F35" s="77">
        <v>418</v>
      </c>
      <c r="G35" s="33"/>
      <c r="H35" s="20"/>
    </row>
    <row r="36" spans="1:8" ht="14.25" x14ac:dyDescent="0.2">
      <c r="A36" s="34">
        <v>7380</v>
      </c>
      <c r="B36" s="22" t="s">
        <v>43</v>
      </c>
      <c r="C36" s="122">
        <v>544</v>
      </c>
      <c r="D36" s="34">
        <v>8332</v>
      </c>
      <c r="E36" s="36" t="s">
        <v>12</v>
      </c>
      <c r="F36" s="77">
        <v>244</v>
      </c>
      <c r="G36" s="33"/>
      <c r="H36" s="20"/>
    </row>
    <row r="37" spans="1:8" ht="14.25" x14ac:dyDescent="0.2">
      <c r="A37" s="34">
        <v>7390</v>
      </c>
      <c r="B37" s="22" t="s">
        <v>44</v>
      </c>
      <c r="C37" s="122">
        <v>840</v>
      </c>
      <c r="D37" s="34">
        <v>3300</v>
      </c>
      <c r="E37" s="36" t="s">
        <v>97</v>
      </c>
      <c r="F37" s="77">
        <v>399</v>
      </c>
      <c r="G37" s="33"/>
      <c r="H37" s="20"/>
    </row>
    <row r="38" spans="1:8" ht="14.25" x14ac:dyDescent="0.2">
      <c r="A38" s="34">
        <v>7400</v>
      </c>
      <c r="B38" s="22" t="s">
        <v>45</v>
      </c>
      <c r="C38" s="122">
        <v>525</v>
      </c>
      <c r="D38" s="34"/>
      <c r="E38" s="36"/>
      <c r="F38" s="77"/>
      <c r="G38" s="33"/>
      <c r="H38" s="20"/>
    </row>
    <row r="39" spans="1:8" ht="14.25" x14ac:dyDescent="0.2">
      <c r="A39" s="34">
        <v>7410</v>
      </c>
      <c r="B39" s="22" t="s">
        <v>46</v>
      </c>
      <c r="C39" s="122">
        <v>832</v>
      </c>
      <c r="D39" s="34"/>
      <c r="E39" s="36"/>
      <c r="F39" s="77"/>
      <c r="G39" s="33"/>
      <c r="H39" s="20"/>
    </row>
    <row r="40" spans="1:8" ht="14.25" x14ac:dyDescent="0.2">
      <c r="A40" s="34">
        <v>7420</v>
      </c>
      <c r="B40" s="22" t="s">
        <v>47</v>
      </c>
      <c r="C40" s="122">
        <v>835</v>
      </c>
      <c r="D40" s="34"/>
      <c r="E40" s="36"/>
      <c r="F40" s="77"/>
      <c r="G40" s="33"/>
      <c r="H40" s="20"/>
    </row>
    <row r="41" spans="1:8" ht="14.25" x14ac:dyDescent="0.2">
      <c r="A41" s="34">
        <v>7430</v>
      </c>
      <c r="B41" s="22" t="s">
        <v>48</v>
      </c>
      <c r="C41" s="122">
        <v>387</v>
      </c>
      <c r="D41" s="34"/>
      <c r="E41" s="36"/>
      <c r="F41" s="77"/>
      <c r="G41" s="33"/>
      <c r="H41" s="20"/>
    </row>
    <row r="42" spans="1:8" ht="14.25" x14ac:dyDescent="0.2">
      <c r="A42" s="34">
        <v>7440</v>
      </c>
      <c r="B42" s="22" t="s">
        <v>49</v>
      </c>
      <c r="C42" s="122">
        <v>436</v>
      </c>
      <c r="D42" s="34"/>
      <c r="E42" s="36"/>
      <c r="F42" s="77"/>
      <c r="G42" s="33"/>
      <c r="H42" s="20"/>
    </row>
    <row r="43" spans="1:8" ht="14.25" x14ac:dyDescent="0.2">
      <c r="A43" s="34">
        <v>7450</v>
      </c>
      <c r="B43" s="22" t="s">
        <v>50</v>
      </c>
      <c r="C43" s="122">
        <v>383</v>
      </c>
      <c r="D43" s="34"/>
      <c r="E43" s="36"/>
      <c r="F43" s="77"/>
      <c r="G43" s="33"/>
      <c r="H43" s="20"/>
    </row>
    <row r="44" spans="1:8" ht="14.25" x14ac:dyDescent="0.2">
      <c r="A44" s="34">
        <v>7460</v>
      </c>
      <c r="B44" s="22" t="s">
        <v>51</v>
      </c>
      <c r="C44" s="122">
        <v>463</v>
      </c>
      <c r="D44" s="34"/>
      <c r="E44" s="36"/>
      <c r="F44" s="77"/>
      <c r="G44" s="33"/>
      <c r="H44" s="20"/>
    </row>
    <row r="45" spans="1:8" ht="14.25" x14ac:dyDescent="0.2">
      <c r="A45" s="34">
        <v>7470</v>
      </c>
      <c r="B45" s="22" t="s">
        <v>110</v>
      </c>
      <c r="C45" s="122">
        <v>352</v>
      </c>
      <c r="D45" s="34"/>
      <c r="E45" s="36"/>
      <c r="F45" s="77"/>
      <c r="G45" s="33"/>
      <c r="H45" s="20"/>
    </row>
    <row r="46" spans="1:8" ht="14.25" x14ac:dyDescent="0.2">
      <c r="A46" s="34">
        <v>7480</v>
      </c>
      <c r="B46" s="22" t="s">
        <v>111</v>
      </c>
      <c r="C46" s="122">
        <v>382</v>
      </c>
      <c r="D46" s="34"/>
      <c r="E46" s="36"/>
      <c r="F46" s="77"/>
      <c r="G46" s="33"/>
      <c r="H46" s="20"/>
    </row>
    <row r="47" spans="1:8" ht="14.25" x14ac:dyDescent="0.2">
      <c r="A47" s="34">
        <v>7490</v>
      </c>
      <c r="B47" s="22" t="s">
        <v>52</v>
      </c>
      <c r="C47" s="122">
        <v>948</v>
      </c>
      <c r="D47" s="34"/>
      <c r="E47" s="36"/>
      <c r="F47" s="77"/>
      <c r="G47" s="33"/>
      <c r="H47" s="20"/>
    </row>
    <row r="48" spans="1:8" ht="14.25" x14ac:dyDescent="0.2">
      <c r="A48" s="34">
        <v>7500</v>
      </c>
      <c r="B48" s="22" t="s">
        <v>71</v>
      </c>
      <c r="C48" s="122">
        <v>717</v>
      </c>
      <c r="D48" s="34"/>
      <c r="E48" s="36"/>
      <c r="F48" s="77"/>
      <c r="G48" s="33"/>
      <c r="H48" s="20"/>
    </row>
    <row r="49" spans="1:8" ht="14.25" x14ac:dyDescent="0.2">
      <c r="A49" s="34">
        <v>7510</v>
      </c>
      <c r="B49" s="22" t="s">
        <v>72</v>
      </c>
      <c r="C49" s="122">
        <v>562</v>
      </c>
      <c r="D49" s="34"/>
      <c r="E49" s="36"/>
      <c r="F49" s="77"/>
      <c r="G49" s="33"/>
      <c r="H49" s="20"/>
    </row>
    <row r="50" spans="1:8" x14ac:dyDescent="0.2">
      <c r="A50" s="34">
        <v>7520</v>
      </c>
      <c r="B50" s="22" t="s">
        <v>105</v>
      </c>
      <c r="C50" s="122">
        <v>1265</v>
      </c>
      <c r="D50" s="34"/>
      <c r="E50" s="36"/>
      <c r="F50" s="77"/>
      <c r="H50" s="20"/>
    </row>
    <row r="51" spans="1:8" x14ac:dyDescent="0.2">
      <c r="A51" s="34">
        <v>7530</v>
      </c>
      <c r="B51" s="22" t="s">
        <v>31</v>
      </c>
      <c r="C51" s="122">
        <v>387</v>
      </c>
      <c r="D51" s="34"/>
      <c r="E51" s="36"/>
      <c r="F51" s="77"/>
    </row>
    <row r="52" spans="1:8" x14ac:dyDescent="0.2">
      <c r="A52" s="34">
        <v>7540</v>
      </c>
      <c r="B52" s="22" t="s">
        <v>30</v>
      </c>
      <c r="C52" s="121">
        <v>1080</v>
      </c>
      <c r="D52" s="37"/>
      <c r="E52" s="23"/>
      <c r="F52" s="77"/>
    </row>
    <row r="53" spans="1:8" x14ac:dyDescent="0.2">
      <c r="A53" s="38"/>
      <c r="B53" s="29"/>
      <c r="C53" s="44"/>
      <c r="D53" s="38"/>
      <c r="E53" s="39"/>
      <c r="F53" s="78"/>
    </row>
    <row r="54" spans="1:8" ht="16.5" thickBot="1" x14ac:dyDescent="0.3">
      <c r="A54" s="5" t="s">
        <v>3</v>
      </c>
      <c r="B54" s="6"/>
      <c r="C54" s="70">
        <f>SUM(C9:C53)</f>
        <v>23436</v>
      </c>
      <c r="D54" s="5" t="s">
        <v>3</v>
      </c>
      <c r="E54" s="40"/>
      <c r="F54" s="71">
        <f>SUM(F9:F53)</f>
        <v>14634</v>
      </c>
    </row>
  </sheetData>
  <mergeCells count="13">
    <mergeCell ref="A6:C6"/>
    <mergeCell ref="D6:F6"/>
    <mergeCell ref="A7:A8"/>
    <mergeCell ref="B7:B8"/>
    <mergeCell ref="D7:D8"/>
    <mergeCell ref="E7:E8"/>
    <mergeCell ref="C7:C8"/>
    <mergeCell ref="F7:F8"/>
    <mergeCell ref="A3:F3"/>
    <mergeCell ref="A4:B4"/>
    <mergeCell ref="D4:E4"/>
    <mergeCell ref="A5:C5"/>
    <mergeCell ref="D5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 alignWithMargins="0">
    <oddFooter>&amp;LAGG. 22/08/24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6413-4C2B-4159-B2D3-0BF84D1EBFA4}">
  <sheetPr>
    <pageSetUpPr fitToPage="1"/>
  </sheetPr>
  <dimension ref="A1:N16"/>
  <sheetViews>
    <sheetView workbookViewId="0">
      <selection activeCell="F3" sqref="F3"/>
    </sheetView>
  </sheetViews>
  <sheetFormatPr defaultRowHeight="12.75" x14ac:dyDescent="0.2"/>
  <cols>
    <col min="1" max="1" width="4.85546875" style="2" customWidth="1"/>
    <col min="2" max="2" width="7.7109375" style="2" customWidth="1"/>
    <col min="3" max="3" width="8.42578125" style="2" customWidth="1"/>
    <col min="4" max="4" width="8.85546875" style="2" customWidth="1"/>
    <col min="5" max="5" width="7.85546875" style="2" customWidth="1"/>
    <col min="6" max="6" width="7.140625" style="2" customWidth="1"/>
    <col min="7" max="7" width="4.5703125" style="2" customWidth="1"/>
    <col min="8" max="8" width="7.140625" style="2" customWidth="1"/>
    <col min="9" max="9" width="10.28515625" style="2" customWidth="1"/>
    <col min="10" max="11" width="9.140625" style="2" customWidth="1"/>
    <col min="12" max="13" width="8.85546875" style="2" customWidth="1"/>
    <col min="14" max="14" width="9.5703125" bestFit="1" customWidth="1"/>
  </cols>
  <sheetData>
    <row r="1" spans="1:14" ht="24.75" customHeight="1" x14ac:dyDescent="0.25">
      <c r="A1" s="136"/>
      <c r="B1" s="60"/>
      <c r="C1" s="61"/>
      <c r="D1" s="61"/>
      <c r="E1" s="62"/>
      <c r="F1" s="63"/>
      <c r="G1" s="63"/>
      <c r="H1" s="60"/>
      <c r="I1" s="9"/>
      <c r="J1" s="9"/>
      <c r="K1" s="9"/>
    </row>
    <row r="2" spans="1:14" ht="24.75" customHeight="1" x14ac:dyDescent="0.2">
      <c r="A2" s="137" t="s">
        <v>113</v>
      </c>
      <c r="B2" s="79"/>
      <c r="C2" s="64"/>
      <c r="D2" s="64"/>
      <c r="E2" s="64"/>
      <c r="F2" s="222">
        <v>113</v>
      </c>
      <c r="G2" s="222"/>
      <c r="H2" s="222"/>
      <c r="I2" s="3"/>
      <c r="J2" s="3"/>
      <c r="K2" s="222" t="s">
        <v>114</v>
      </c>
      <c r="L2" s="222"/>
      <c r="M2" s="222"/>
    </row>
    <row r="3" spans="1:14" ht="17.25" customHeight="1" x14ac:dyDescent="0.2"/>
    <row r="4" spans="1:14" s="1" customFormat="1" ht="26.25" customHeight="1" x14ac:dyDescent="0.3">
      <c r="A4" s="257" t="s">
        <v>13</v>
      </c>
      <c r="B4" s="258"/>
      <c r="C4" s="10" t="s">
        <v>17</v>
      </c>
      <c r="D4" s="10"/>
      <c r="E4" s="11"/>
      <c r="F4" s="10"/>
      <c r="G4" s="11"/>
      <c r="H4" s="11"/>
      <c r="I4" s="11"/>
      <c r="J4" s="11"/>
      <c r="K4" s="11"/>
      <c r="L4" s="12"/>
      <c r="M4" s="12" t="s">
        <v>112</v>
      </c>
    </row>
    <row r="5" spans="1:14" s="55" customFormat="1" ht="78.75" x14ac:dyDescent="0.2">
      <c r="A5" s="259" t="s">
        <v>15</v>
      </c>
      <c r="B5" s="261" t="s">
        <v>14</v>
      </c>
      <c r="C5" s="54" t="s">
        <v>92</v>
      </c>
      <c r="D5" s="54" t="s">
        <v>57</v>
      </c>
      <c r="E5" s="54" t="s">
        <v>56</v>
      </c>
      <c r="F5" s="47" t="s">
        <v>99</v>
      </c>
      <c r="G5" s="259" t="s">
        <v>15</v>
      </c>
      <c r="H5" s="261" t="s">
        <v>94</v>
      </c>
      <c r="I5" s="54" t="s">
        <v>58</v>
      </c>
      <c r="J5" s="54" t="s">
        <v>56</v>
      </c>
      <c r="K5" s="54" t="s">
        <v>59</v>
      </c>
      <c r="L5" s="54" t="s">
        <v>93</v>
      </c>
      <c r="M5" s="56" t="s">
        <v>62</v>
      </c>
      <c r="N5" s="263" t="s">
        <v>91</v>
      </c>
    </row>
    <row r="6" spans="1:14" s="13" customFormat="1" ht="14.25" customHeight="1" x14ac:dyDescent="0.2">
      <c r="A6" s="260"/>
      <c r="B6" s="262"/>
      <c r="C6" s="265" t="s">
        <v>16</v>
      </c>
      <c r="D6" s="266"/>
      <c r="E6" s="266"/>
      <c r="F6" s="266"/>
      <c r="G6" s="260"/>
      <c r="H6" s="262"/>
      <c r="I6" s="267" t="s">
        <v>16</v>
      </c>
      <c r="J6" s="267"/>
      <c r="K6" s="267"/>
      <c r="L6" s="267"/>
      <c r="M6" s="57"/>
      <c r="N6" s="264"/>
    </row>
    <row r="7" spans="1:14" s="1" customFormat="1" ht="18.75" customHeight="1" x14ac:dyDescent="0.25">
      <c r="A7" s="41" t="s">
        <v>7</v>
      </c>
      <c r="B7" s="14">
        <v>0.25694444444444448</v>
      </c>
      <c r="C7" s="16">
        <v>0.26250000000000001</v>
      </c>
      <c r="D7" s="17"/>
      <c r="E7" s="16"/>
      <c r="F7" s="17">
        <v>0.27777777777777779</v>
      </c>
      <c r="G7" s="41" t="s">
        <v>11</v>
      </c>
      <c r="H7" s="14">
        <v>0.28472222222222221</v>
      </c>
      <c r="I7" s="16">
        <v>0.28888888888888892</v>
      </c>
      <c r="J7" s="16">
        <v>0.29305555555555557</v>
      </c>
      <c r="K7" s="16"/>
      <c r="L7" s="16">
        <v>0.3034722222222222</v>
      </c>
      <c r="M7" s="58">
        <v>0.30763888888888891</v>
      </c>
      <c r="N7" s="67" t="s">
        <v>96</v>
      </c>
    </row>
    <row r="8" spans="1:14" s="1" customFormat="1" ht="18.75" customHeight="1" x14ac:dyDescent="0.25">
      <c r="A8" s="41"/>
      <c r="B8" s="14"/>
      <c r="C8" s="16"/>
      <c r="D8" s="17"/>
      <c r="E8" s="16"/>
      <c r="F8" s="17"/>
      <c r="G8" s="41"/>
      <c r="H8" s="14"/>
      <c r="I8" s="16"/>
      <c r="J8" s="16"/>
      <c r="K8" s="114"/>
      <c r="L8" s="16"/>
      <c r="M8" s="58"/>
      <c r="N8" s="67"/>
    </row>
    <row r="9" spans="1:14" s="1" customFormat="1" ht="18.75" customHeight="1" x14ac:dyDescent="0.25">
      <c r="A9" s="41" t="s">
        <v>10</v>
      </c>
      <c r="B9" s="14">
        <v>0.55555555555555558</v>
      </c>
      <c r="C9" s="16">
        <v>0.5625</v>
      </c>
      <c r="D9" s="17">
        <v>0.56944444444444442</v>
      </c>
      <c r="E9" s="16">
        <v>0.57291666666666663</v>
      </c>
      <c r="F9" s="17">
        <v>0.57986111111111116</v>
      </c>
      <c r="G9" s="41" t="s">
        <v>11</v>
      </c>
      <c r="H9" s="14">
        <v>0.58680555555555558</v>
      </c>
      <c r="I9" s="16">
        <v>0.59027777777777779</v>
      </c>
      <c r="J9" s="16">
        <v>0.59375</v>
      </c>
      <c r="K9" s="16"/>
      <c r="L9" s="16">
        <v>0.60416666666666663</v>
      </c>
      <c r="M9" s="58">
        <v>0.60763888888888884</v>
      </c>
      <c r="N9" s="67" t="s">
        <v>96</v>
      </c>
    </row>
    <row r="10" spans="1:14" s="1" customFormat="1" ht="18.75" customHeight="1" x14ac:dyDescent="0.25">
      <c r="A10" s="41"/>
      <c r="B10" s="14"/>
      <c r="C10" s="16"/>
      <c r="D10" s="17"/>
      <c r="E10" s="16"/>
      <c r="F10" s="17"/>
      <c r="G10" s="41"/>
      <c r="H10" s="14"/>
      <c r="I10" s="16"/>
      <c r="J10" s="16"/>
      <c r="K10" s="16"/>
      <c r="L10" s="16"/>
      <c r="M10" s="58"/>
      <c r="N10" s="67"/>
    </row>
    <row r="11" spans="1:14" s="1" customFormat="1" ht="18.75" customHeight="1" x14ac:dyDescent="0.25">
      <c r="A11" s="41" t="s">
        <v>10</v>
      </c>
      <c r="B11" s="14">
        <v>0.77777777777777779</v>
      </c>
      <c r="C11" s="16">
        <v>0.78541666666666676</v>
      </c>
      <c r="D11" s="17">
        <v>0.78819444444444453</v>
      </c>
      <c r="E11" s="16">
        <v>0.79375000000000007</v>
      </c>
      <c r="F11" s="17">
        <v>0.8041666666666667</v>
      </c>
      <c r="G11" s="41" t="s">
        <v>8</v>
      </c>
      <c r="H11" s="14">
        <v>0.8125</v>
      </c>
      <c r="I11" s="16">
        <v>0.81527777777777777</v>
      </c>
      <c r="J11" s="16"/>
      <c r="K11" s="16"/>
      <c r="L11" s="16">
        <v>0.8222222222222223</v>
      </c>
      <c r="M11" s="58">
        <v>0.82638888888888884</v>
      </c>
      <c r="N11" s="67" t="s">
        <v>96</v>
      </c>
    </row>
    <row r="12" spans="1:14" s="1" customFormat="1" ht="18.75" customHeight="1" x14ac:dyDescent="0.25">
      <c r="A12" s="41"/>
      <c r="B12" s="14"/>
      <c r="C12" s="16"/>
      <c r="D12" s="17"/>
      <c r="E12" s="16"/>
      <c r="F12" s="17"/>
      <c r="G12" s="41"/>
      <c r="H12" s="14"/>
      <c r="I12" s="16"/>
      <c r="J12" s="16"/>
      <c r="K12" s="16"/>
      <c r="L12" s="16"/>
      <c r="M12" s="58"/>
      <c r="N12" s="67"/>
    </row>
    <row r="13" spans="1:14" s="1" customFormat="1" ht="18.75" customHeight="1" x14ac:dyDescent="0.25">
      <c r="A13" s="41"/>
      <c r="B13" s="14"/>
      <c r="C13" s="16"/>
      <c r="D13" s="17"/>
      <c r="E13" s="16"/>
      <c r="F13" s="17"/>
      <c r="G13" s="41"/>
      <c r="H13" s="14"/>
      <c r="I13" s="16"/>
      <c r="J13" s="16"/>
      <c r="K13" s="16"/>
      <c r="L13" s="16"/>
      <c r="M13" s="52"/>
      <c r="N13" s="59"/>
    </row>
    <row r="14" spans="1:14" s="1" customFormat="1" ht="18.75" customHeight="1" x14ac:dyDescent="0.25">
      <c r="A14" s="41"/>
      <c r="B14" s="14"/>
      <c r="C14" s="16"/>
      <c r="D14" s="17"/>
      <c r="E14" s="16"/>
      <c r="F14" s="17"/>
      <c r="G14" s="41"/>
      <c r="H14" s="14"/>
      <c r="I14" s="16"/>
      <c r="J14" s="16"/>
      <c r="K14" s="16"/>
      <c r="L14" s="16"/>
      <c r="M14" s="52"/>
      <c r="N14" s="59"/>
    </row>
    <row r="15" spans="1:14" s="1" customFormat="1" ht="18.75" customHeight="1" x14ac:dyDescent="0.25">
      <c r="A15" s="42"/>
      <c r="B15" s="15"/>
      <c r="C15" s="18"/>
      <c r="D15" s="19"/>
      <c r="E15" s="18"/>
      <c r="F15" s="19"/>
      <c r="G15" s="42"/>
      <c r="H15" s="15"/>
      <c r="I15" s="18"/>
      <c r="J15" s="18"/>
      <c r="K15" s="18"/>
      <c r="L15" s="18"/>
      <c r="M15" s="53"/>
      <c r="N15" s="59"/>
    </row>
    <row r="16" spans="1:14" s="45" customFormat="1" ht="18.75" customHeight="1" x14ac:dyDescent="0.15">
      <c r="C16" s="46">
        <v>7.6388888888888886E-3</v>
      </c>
      <c r="D16" s="46"/>
      <c r="E16" s="46">
        <v>5.5555555555555558E-3</v>
      </c>
      <c r="F16" s="46"/>
      <c r="I16" s="46"/>
      <c r="J16" s="46">
        <v>5.5555555555555558E-3</v>
      </c>
      <c r="K16" s="46"/>
      <c r="L16" s="46">
        <v>6.9444444444444441E-3</v>
      </c>
      <c r="M16" s="46">
        <v>6.9444444444444441E-3</v>
      </c>
    </row>
  </sheetData>
  <mergeCells count="10">
    <mergeCell ref="N5:N6"/>
    <mergeCell ref="C6:F6"/>
    <mergeCell ref="I6:L6"/>
    <mergeCell ref="K2:M2"/>
    <mergeCell ref="F2:H2"/>
    <mergeCell ref="A4:B4"/>
    <mergeCell ref="A5:A6"/>
    <mergeCell ref="B5:B6"/>
    <mergeCell ref="G5:G6"/>
    <mergeCell ref="H5:H6"/>
  </mergeCells>
  <pageMargins left="0.59055118110236227" right="0.62992125984251968" top="0.23622047244094491" bottom="0.27559055118110237" header="0.31496062992125984" footer="0.31496062992125984"/>
  <pageSetup paperSize="9" orientation="landscape" r:id="rId1"/>
  <headerFooter>
    <oddFooter>&amp;LAGG. 22/08/24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444D-DCDB-47A4-AB37-3CAB989FE3FC}">
  <dimension ref="A1:N14"/>
  <sheetViews>
    <sheetView workbookViewId="0">
      <selection activeCell="H4" sqref="H4:J4"/>
    </sheetView>
  </sheetViews>
  <sheetFormatPr defaultRowHeight="12.75" x14ac:dyDescent="0.2"/>
  <cols>
    <col min="1" max="1" width="4.85546875" style="27" customWidth="1"/>
    <col min="2" max="2" width="7.7109375" style="27" customWidth="1"/>
    <col min="3" max="3" width="8.42578125" style="27" customWidth="1"/>
    <col min="4" max="4" width="8.85546875" style="27" customWidth="1"/>
    <col min="5" max="5" width="7.85546875" style="27" customWidth="1"/>
    <col min="6" max="6" width="7.140625" style="27" customWidth="1"/>
    <col min="7" max="7" width="4.5703125" style="27" customWidth="1"/>
    <col min="8" max="8" width="7.140625" style="27" customWidth="1"/>
    <col min="9" max="9" width="10.28515625" style="27" customWidth="1"/>
    <col min="10" max="10" width="9.140625" style="27"/>
    <col min="11" max="11" width="10.5703125" style="27" customWidth="1"/>
    <col min="12" max="13" width="8.85546875" style="27" customWidth="1"/>
    <col min="14" max="14" width="9.5703125" style="65" bestFit="1" customWidth="1"/>
    <col min="15" max="16384" width="9.140625" style="65"/>
  </cols>
  <sheetData>
    <row r="1" spans="1:14" ht="15.75" x14ac:dyDescent="0.2">
      <c r="A1" s="80"/>
      <c r="B1" s="60"/>
      <c r="C1" s="61"/>
      <c r="D1" s="61"/>
      <c r="E1" s="62"/>
      <c r="F1" s="63"/>
      <c r="G1" s="63"/>
      <c r="H1" s="60"/>
      <c r="I1" s="186"/>
      <c r="J1" s="186"/>
      <c r="K1" s="186"/>
    </row>
    <row r="2" spans="1:14" ht="23.25" x14ac:dyDescent="0.2">
      <c r="A2" s="137" t="s">
        <v>113</v>
      </c>
      <c r="B2" s="79"/>
      <c r="C2" s="64"/>
      <c r="D2" s="64"/>
      <c r="E2" s="64"/>
      <c r="F2" s="222">
        <v>113</v>
      </c>
      <c r="G2" s="222"/>
      <c r="H2" s="222"/>
      <c r="I2" s="3"/>
      <c r="J2" s="3"/>
      <c r="K2" s="3"/>
      <c r="L2" s="3"/>
      <c r="M2" s="3"/>
    </row>
    <row r="3" spans="1:14" ht="17.25" customHeight="1" x14ac:dyDescent="0.2"/>
    <row r="4" spans="1:14" s="27" customFormat="1" ht="42" customHeight="1" x14ac:dyDescent="0.2">
      <c r="A4" s="271" t="s">
        <v>115</v>
      </c>
      <c r="B4" s="272"/>
      <c r="C4" s="187" t="s">
        <v>116</v>
      </c>
      <c r="D4" s="187"/>
      <c r="E4" s="188"/>
      <c r="F4" s="187"/>
      <c r="G4" s="188"/>
      <c r="H4" s="273" t="s">
        <v>133</v>
      </c>
      <c r="I4" s="273"/>
      <c r="J4" s="273"/>
      <c r="K4" s="188"/>
      <c r="L4" s="189"/>
      <c r="M4" s="189" t="s">
        <v>117</v>
      </c>
    </row>
    <row r="5" spans="1:14" s="55" customFormat="1" ht="67.5" x14ac:dyDescent="0.2">
      <c r="A5" s="259" t="s">
        <v>15</v>
      </c>
      <c r="B5" s="261" t="s">
        <v>14</v>
      </c>
      <c r="C5" s="54" t="s">
        <v>92</v>
      </c>
      <c r="D5" s="54" t="s">
        <v>57</v>
      </c>
      <c r="E5" s="54" t="s">
        <v>56</v>
      </c>
      <c r="F5" s="47" t="s">
        <v>99</v>
      </c>
      <c r="G5" s="259" t="s">
        <v>15</v>
      </c>
      <c r="H5" s="261" t="s">
        <v>94</v>
      </c>
      <c r="I5" s="54" t="s">
        <v>58</v>
      </c>
      <c r="J5" s="54" t="s">
        <v>56</v>
      </c>
      <c r="K5" s="54" t="s">
        <v>59</v>
      </c>
      <c r="L5" s="54" t="s">
        <v>93</v>
      </c>
      <c r="M5" s="56" t="s">
        <v>62</v>
      </c>
      <c r="N5" s="263" t="s">
        <v>91</v>
      </c>
    </row>
    <row r="6" spans="1:14" s="55" customFormat="1" ht="18.75" customHeight="1" x14ac:dyDescent="0.2">
      <c r="A6" s="260"/>
      <c r="B6" s="262"/>
      <c r="C6" s="268" t="s">
        <v>16</v>
      </c>
      <c r="D6" s="269"/>
      <c r="E6" s="269"/>
      <c r="F6" s="269"/>
      <c r="G6" s="260"/>
      <c r="H6" s="262"/>
      <c r="I6" s="270" t="s">
        <v>16</v>
      </c>
      <c r="J6" s="270"/>
      <c r="K6" s="270"/>
      <c r="L6" s="270"/>
      <c r="M6" s="190"/>
      <c r="N6" s="264"/>
    </row>
    <row r="7" spans="1:14" s="27" customFormat="1" ht="20.25" customHeight="1" x14ac:dyDescent="0.2">
      <c r="A7" s="191" t="s">
        <v>7</v>
      </c>
      <c r="B7" s="192">
        <v>0.26041666666666669</v>
      </c>
      <c r="C7" s="193">
        <v>0.26250000000000001</v>
      </c>
      <c r="D7" s="194"/>
      <c r="E7" s="193"/>
      <c r="F7" s="194">
        <v>0.27777777777777779</v>
      </c>
      <c r="G7" s="191" t="s">
        <v>11</v>
      </c>
      <c r="H7" s="192">
        <v>0.28472222222222221</v>
      </c>
      <c r="I7" s="193"/>
      <c r="J7" s="193">
        <v>0.28958333333333336</v>
      </c>
      <c r="K7" s="193"/>
      <c r="L7" s="193">
        <v>0.30625000000000002</v>
      </c>
      <c r="M7" s="195">
        <v>0.30902777777777779</v>
      </c>
      <c r="N7" s="67" t="s">
        <v>96</v>
      </c>
    </row>
    <row r="8" spans="1:14" s="27" customFormat="1" ht="20.25" customHeight="1" x14ac:dyDescent="0.2">
      <c r="A8" s="191"/>
      <c r="B8" s="192"/>
      <c r="C8" s="193"/>
      <c r="D8" s="194"/>
      <c r="E8" s="193"/>
      <c r="F8" s="194"/>
      <c r="G8" s="191"/>
      <c r="H8" s="192"/>
      <c r="I8" s="193"/>
      <c r="J8" s="193"/>
      <c r="K8" s="196"/>
      <c r="L8" s="193"/>
      <c r="M8" s="195"/>
      <c r="N8" s="67"/>
    </row>
    <row r="9" spans="1:14" s="27" customFormat="1" ht="20.25" customHeight="1" x14ac:dyDescent="0.2">
      <c r="A9" s="191" t="s">
        <v>10</v>
      </c>
      <c r="B9" s="192">
        <v>0.51041666666666663</v>
      </c>
      <c r="C9" s="193">
        <v>0.51736111111111116</v>
      </c>
      <c r="D9" s="194">
        <v>0.5229166666666667</v>
      </c>
      <c r="E9" s="193">
        <v>0.52430555555555558</v>
      </c>
      <c r="F9" s="194">
        <v>0.53472222222222221</v>
      </c>
      <c r="G9" s="191" t="s">
        <v>11</v>
      </c>
      <c r="H9" s="192">
        <v>0.54513888888888884</v>
      </c>
      <c r="I9" s="193">
        <v>0.54861111111111116</v>
      </c>
      <c r="J9" s="193">
        <v>0.55208333333333337</v>
      </c>
      <c r="K9" s="193"/>
      <c r="L9" s="193">
        <v>0.5625</v>
      </c>
      <c r="M9" s="195">
        <v>0.56597222222222221</v>
      </c>
      <c r="N9" s="67" t="s">
        <v>96</v>
      </c>
    </row>
    <row r="10" spans="1:14" s="27" customFormat="1" ht="20.25" customHeight="1" x14ac:dyDescent="0.2">
      <c r="A10" s="191"/>
      <c r="B10" s="192"/>
      <c r="C10" s="193"/>
      <c r="D10" s="194"/>
      <c r="E10" s="193"/>
      <c r="F10" s="194"/>
      <c r="G10" s="191"/>
      <c r="H10" s="192"/>
      <c r="I10" s="193"/>
      <c r="J10" s="193"/>
      <c r="K10" s="193"/>
      <c r="L10" s="193"/>
      <c r="M10" s="195"/>
      <c r="N10" s="67"/>
    </row>
    <row r="11" spans="1:14" s="27" customFormat="1" ht="20.25" customHeight="1" x14ac:dyDescent="0.2">
      <c r="A11" s="191" t="s">
        <v>10</v>
      </c>
      <c r="B11" s="192">
        <v>0.77083333333333337</v>
      </c>
      <c r="C11" s="193">
        <v>0.77777777777777779</v>
      </c>
      <c r="D11" s="194">
        <v>0.78194444444444444</v>
      </c>
      <c r="E11" s="193">
        <v>0.78472222222222221</v>
      </c>
      <c r="F11" s="194">
        <v>0.79513888888888884</v>
      </c>
      <c r="G11" s="191" t="s">
        <v>8</v>
      </c>
      <c r="H11" s="192">
        <v>0.80208333333333337</v>
      </c>
      <c r="I11" s="193">
        <v>0.80555555555555558</v>
      </c>
      <c r="J11" s="193"/>
      <c r="K11" s="193"/>
      <c r="L11" s="193">
        <v>0.81597222222222221</v>
      </c>
      <c r="M11" s="195">
        <v>0.81944444444444442</v>
      </c>
      <c r="N11" s="67" t="s">
        <v>96</v>
      </c>
    </row>
    <row r="12" spans="1:14" s="27" customFormat="1" ht="15" x14ac:dyDescent="0.2">
      <c r="A12" s="191"/>
      <c r="B12" s="192"/>
      <c r="C12" s="193"/>
      <c r="D12" s="194"/>
      <c r="E12" s="193"/>
      <c r="F12" s="194"/>
      <c r="G12" s="191"/>
      <c r="H12" s="192"/>
      <c r="I12" s="193"/>
      <c r="J12" s="193"/>
      <c r="K12" s="193"/>
      <c r="L12" s="193"/>
      <c r="M12" s="195"/>
      <c r="N12" s="67"/>
    </row>
    <row r="13" spans="1:14" s="27" customFormat="1" ht="15" x14ac:dyDescent="0.2">
      <c r="A13" s="197"/>
      <c r="B13" s="198"/>
      <c r="C13" s="199"/>
      <c r="D13" s="200"/>
      <c r="E13" s="199"/>
      <c r="F13" s="200"/>
      <c r="G13" s="197"/>
      <c r="H13" s="198"/>
      <c r="I13" s="199"/>
      <c r="J13" s="199"/>
      <c r="K13" s="199"/>
      <c r="L13" s="199"/>
      <c r="M13" s="201"/>
      <c r="N13" s="202"/>
    </row>
    <row r="14" spans="1:14" s="203" customFormat="1" ht="9" x14ac:dyDescent="0.2">
      <c r="C14" s="204">
        <v>7.6388888888888886E-3</v>
      </c>
      <c r="D14" s="204"/>
      <c r="E14" s="204">
        <v>5.5555555555555558E-3</v>
      </c>
      <c r="F14" s="204"/>
      <c r="I14" s="204"/>
      <c r="J14" s="204">
        <v>5.5555555555555558E-3</v>
      </c>
      <c r="K14" s="204"/>
      <c r="L14" s="204">
        <v>6.9444444444444441E-3</v>
      </c>
      <c r="M14" s="204">
        <v>6.9444444444444441E-3</v>
      </c>
    </row>
  </sheetData>
  <mergeCells count="10">
    <mergeCell ref="N5:N6"/>
    <mergeCell ref="C6:F6"/>
    <mergeCell ref="I6:L6"/>
    <mergeCell ref="F2:H2"/>
    <mergeCell ref="A4:B4"/>
    <mergeCell ref="H4:J4"/>
    <mergeCell ref="A5:A6"/>
    <mergeCell ref="B5:B6"/>
    <mergeCell ref="G5:G6"/>
    <mergeCell ref="H5:H6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8EAD-7F42-43C9-ABBB-26C5ADF45932}">
  <dimension ref="A1:AX308"/>
  <sheetViews>
    <sheetView topLeftCell="A16" workbookViewId="0">
      <selection activeCell="AC22" sqref="AC22"/>
    </sheetView>
  </sheetViews>
  <sheetFormatPr defaultRowHeight="12.75" x14ac:dyDescent="0.2"/>
  <cols>
    <col min="1" max="1" width="6.42578125" style="66" customWidth="1"/>
    <col min="2" max="2" width="3.5703125" style="66" bestFit="1" customWidth="1"/>
    <col min="3" max="3" width="5.42578125" style="65" bestFit="1" customWidth="1"/>
    <col min="4" max="4" width="3" style="65" bestFit="1" customWidth="1"/>
    <col min="5" max="5" width="3" style="55" bestFit="1" customWidth="1"/>
    <col min="6" max="6" width="5.7109375" style="55" bestFit="1" customWidth="1"/>
    <col min="7" max="7" width="3.5703125" style="55" bestFit="1" customWidth="1"/>
    <col min="8" max="8" width="4.5703125" style="55" bestFit="1" customWidth="1"/>
    <col min="9" max="10" width="3" style="55" bestFit="1" customWidth="1"/>
    <col min="11" max="11" width="5.7109375" style="66" bestFit="1" customWidth="1"/>
    <col min="12" max="12" width="3.5703125" style="66" bestFit="1" customWidth="1"/>
    <col min="13" max="13" width="4.5703125" style="65" bestFit="1" customWidth="1"/>
    <col min="14" max="14" width="3" style="65" customWidth="1"/>
    <col min="15" max="15" width="3" style="55" customWidth="1"/>
    <col min="16" max="16" width="5.7109375" style="55" bestFit="1" customWidth="1"/>
    <col min="17" max="17" width="3.5703125" style="55" bestFit="1" customWidth="1"/>
    <col min="18" max="18" width="5.42578125" style="55" bestFit="1" customWidth="1"/>
    <col min="19" max="20" width="3" style="55" bestFit="1" customWidth="1"/>
    <col min="21" max="21" width="8.140625" style="65" customWidth="1"/>
    <col min="22" max="22" width="6.42578125" style="65" customWidth="1"/>
    <col min="23" max="23" width="3.5703125" style="65" bestFit="1" customWidth="1"/>
    <col min="24" max="24" width="4.85546875" style="65" bestFit="1" customWidth="1"/>
    <col min="25" max="25" width="3" style="65" bestFit="1" customWidth="1"/>
    <col min="26" max="26" width="3" style="55" bestFit="1" customWidth="1"/>
    <col min="27" max="28" width="1.85546875" style="65" customWidth="1"/>
    <col min="29" max="29" width="4.7109375" style="66" bestFit="1" customWidth="1"/>
    <col min="30" max="30" width="3.5703125" style="65" bestFit="1" customWidth="1"/>
    <col min="31" max="31" width="4.85546875" style="65" bestFit="1" customWidth="1"/>
    <col min="32" max="32" width="3" style="65" bestFit="1" customWidth="1"/>
    <col min="33" max="33" width="3" style="55" bestFit="1" customWidth="1"/>
    <col min="34" max="34" width="3" style="65" bestFit="1" customWidth="1"/>
    <col min="35" max="35" width="1.7109375" style="65" customWidth="1"/>
    <col min="36" max="36" width="4.7109375" style="66" bestFit="1" customWidth="1"/>
    <col min="37" max="37" width="3.5703125" style="65" bestFit="1" customWidth="1"/>
    <col min="38" max="38" width="4.85546875" style="65" bestFit="1" customWidth="1"/>
    <col min="39" max="39" width="3" style="65" bestFit="1" customWidth="1"/>
    <col min="40" max="40" width="3" style="55" bestFit="1" customWidth="1"/>
    <col min="41" max="42" width="1.7109375" style="65" customWidth="1"/>
    <col min="43" max="43" width="3.7109375" style="66" bestFit="1" customWidth="1"/>
    <col min="44" max="44" width="3.5703125" style="65" bestFit="1" customWidth="1"/>
    <col min="45" max="45" width="4.85546875" style="65" bestFit="1" customWidth="1"/>
    <col min="46" max="46" width="3" style="65" bestFit="1" customWidth="1"/>
    <col min="47" max="47" width="3" style="55" bestFit="1" customWidth="1"/>
    <col min="48" max="49" width="1.7109375" style="65" customWidth="1"/>
    <col min="50" max="50" width="4" style="65" bestFit="1" customWidth="1"/>
    <col min="51" max="16384" width="9.140625" style="65"/>
  </cols>
  <sheetData>
    <row r="1" spans="1:47" s="61" customFormat="1" ht="20.25" customHeight="1" x14ac:dyDescent="0.2">
      <c r="A1" s="136"/>
      <c r="B1" s="60"/>
      <c r="E1" s="62"/>
      <c r="F1" s="63"/>
      <c r="G1" s="63"/>
      <c r="H1" s="60"/>
      <c r="I1" s="60"/>
      <c r="J1" s="62"/>
      <c r="K1" s="63"/>
      <c r="L1" s="63"/>
      <c r="M1" s="60"/>
      <c r="N1" s="60"/>
      <c r="O1" s="62"/>
      <c r="P1" s="63"/>
      <c r="Q1" s="63"/>
      <c r="R1" s="60"/>
      <c r="S1" s="60"/>
      <c r="T1" s="62"/>
    </row>
    <row r="2" spans="1:47" s="64" customFormat="1" ht="23.25" x14ac:dyDescent="0.2">
      <c r="A2" s="137" t="s">
        <v>113</v>
      </c>
      <c r="B2" s="79"/>
      <c r="F2" s="222">
        <v>113</v>
      </c>
      <c r="G2" s="222"/>
      <c r="H2" s="222"/>
      <c r="J2" s="138" t="s">
        <v>118</v>
      </c>
      <c r="L2" s="79"/>
      <c r="M2" s="79"/>
      <c r="N2" s="79"/>
    </row>
    <row r="3" spans="1:47" ht="20.25" thickBot="1" x14ac:dyDescent="0.25">
      <c r="A3" s="81" t="s">
        <v>119</v>
      </c>
      <c r="B3" s="81"/>
      <c r="C3" s="61"/>
      <c r="D3" s="61"/>
      <c r="E3" s="62"/>
      <c r="F3" s="63"/>
      <c r="G3" s="63"/>
      <c r="H3" s="61"/>
      <c r="I3" s="61"/>
      <c r="J3" s="62"/>
      <c r="K3" s="63"/>
      <c r="L3" s="63"/>
      <c r="M3" s="61"/>
      <c r="N3" s="61"/>
      <c r="O3" s="62"/>
      <c r="P3" s="63"/>
      <c r="Q3" s="63"/>
      <c r="R3" s="61"/>
      <c r="S3" s="61"/>
      <c r="T3" s="62"/>
      <c r="Z3" s="65"/>
      <c r="AC3" s="65"/>
      <c r="AG3" s="65"/>
      <c r="AJ3" s="65"/>
      <c r="AN3" s="65"/>
      <c r="AQ3" s="65"/>
      <c r="AU3" s="65"/>
    </row>
    <row r="4" spans="1:47" ht="34.5" customHeight="1" thickBot="1" x14ac:dyDescent="0.25">
      <c r="A4" s="274" t="s">
        <v>18</v>
      </c>
      <c r="B4" s="275"/>
      <c r="C4" s="82" t="s">
        <v>26</v>
      </c>
      <c r="D4" s="83" t="s">
        <v>13</v>
      </c>
      <c r="E4" s="139" t="s">
        <v>120</v>
      </c>
      <c r="F4" s="274" t="s">
        <v>18</v>
      </c>
      <c r="G4" s="275"/>
      <c r="H4" s="82" t="s">
        <v>26</v>
      </c>
      <c r="I4" s="83" t="s">
        <v>13</v>
      </c>
      <c r="J4" s="139" t="s">
        <v>120</v>
      </c>
      <c r="K4" s="274" t="s">
        <v>18</v>
      </c>
      <c r="L4" s="275"/>
      <c r="M4" s="82" t="s">
        <v>26</v>
      </c>
      <c r="N4" s="83" t="s">
        <v>13</v>
      </c>
      <c r="O4" s="139" t="s">
        <v>120</v>
      </c>
      <c r="P4" s="274" t="s">
        <v>18</v>
      </c>
      <c r="Q4" s="275"/>
      <c r="R4" s="82" t="s">
        <v>26</v>
      </c>
      <c r="S4" s="83" t="s">
        <v>13</v>
      </c>
      <c r="T4" s="139" t="s">
        <v>120</v>
      </c>
      <c r="Z4" s="65"/>
      <c r="AC4" s="65"/>
      <c r="AG4" s="65"/>
      <c r="AJ4" s="65"/>
      <c r="AN4" s="65"/>
      <c r="AQ4" s="65"/>
      <c r="AU4" s="65"/>
    </row>
    <row r="5" spans="1:47" ht="15.75" customHeight="1" x14ac:dyDescent="0.2">
      <c r="A5" s="84">
        <v>45451</v>
      </c>
      <c r="B5" s="85" t="s">
        <v>23</v>
      </c>
      <c r="C5" s="86"/>
      <c r="D5" s="87"/>
      <c r="E5" s="87"/>
      <c r="F5" s="140">
        <v>45474</v>
      </c>
      <c r="G5" s="141" t="s">
        <v>21</v>
      </c>
      <c r="H5" s="142"/>
      <c r="I5" s="87"/>
      <c r="J5" s="87"/>
      <c r="K5" s="140">
        <v>45505</v>
      </c>
      <c r="L5" s="141" t="s">
        <v>121</v>
      </c>
      <c r="M5" s="142"/>
      <c r="N5" s="87"/>
      <c r="O5" s="87"/>
      <c r="P5" s="140">
        <v>45536</v>
      </c>
      <c r="Q5" s="141" t="s">
        <v>25</v>
      </c>
      <c r="R5" s="143" t="s">
        <v>115</v>
      </c>
      <c r="S5" s="87">
        <v>1</v>
      </c>
      <c r="T5" s="144"/>
      <c r="Z5" s="65"/>
      <c r="AC5" s="65"/>
      <c r="AG5" s="65"/>
      <c r="AJ5" s="65"/>
      <c r="AN5" s="65"/>
      <c r="AQ5" s="65"/>
      <c r="AU5" s="65"/>
    </row>
    <row r="6" spans="1:47" ht="15.75" customHeight="1" x14ac:dyDescent="0.2">
      <c r="A6" s="84">
        <v>45452</v>
      </c>
      <c r="B6" s="92" t="s">
        <v>25</v>
      </c>
      <c r="C6" s="143" t="s">
        <v>115</v>
      </c>
      <c r="D6" s="87">
        <v>1</v>
      </c>
      <c r="E6" s="87"/>
      <c r="F6" s="145">
        <v>45475</v>
      </c>
      <c r="G6" s="141" t="s">
        <v>24</v>
      </c>
      <c r="H6" s="142"/>
      <c r="I6" s="87"/>
      <c r="J6" s="87"/>
      <c r="K6" s="145">
        <v>45506</v>
      </c>
      <c r="L6" s="141" t="s">
        <v>20</v>
      </c>
      <c r="M6" s="86"/>
      <c r="N6" s="87"/>
      <c r="O6" s="87"/>
      <c r="P6" s="145">
        <v>45537</v>
      </c>
      <c r="Q6" s="141" t="s">
        <v>21</v>
      </c>
      <c r="R6" s="143" t="s">
        <v>115</v>
      </c>
      <c r="S6" s="87">
        <v>1</v>
      </c>
      <c r="T6" s="144"/>
      <c r="Z6" s="65"/>
      <c r="AC6" s="65"/>
      <c r="AG6" s="65"/>
      <c r="AJ6" s="65"/>
      <c r="AN6" s="65"/>
      <c r="AQ6" s="65"/>
      <c r="AU6" s="65"/>
    </row>
    <row r="7" spans="1:47" x14ac:dyDescent="0.2">
      <c r="A7" s="84">
        <v>45453</v>
      </c>
      <c r="B7" s="92" t="s">
        <v>21</v>
      </c>
      <c r="C7" s="143" t="s">
        <v>115</v>
      </c>
      <c r="D7" s="87">
        <v>1</v>
      </c>
      <c r="E7" s="87"/>
      <c r="F7" s="145">
        <v>45476</v>
      </c>
      <c r="G7" s="141" t="s">
        <v>19</v>
      </c>
      <c r="H7" s="142"/>
      <c r="I7" s="87"/>
      <c r="J7" s="87"/>
      <c r="K7" s="145">
        <v>45507</v>
      </c>
      <c r="L7" s="146" t="s">
        <v>23</v>
      </c>
      <c r="M7" s="86"/>
      <c r="N7" s="87"/>
      <c r="O7" s="87"/>
      <c r="P7" s="145">
        <v>45538</v>
      </c>
      <c r="Q7" s="141" t="s">
        <v>24</v>
      </c>
      <c r="R7" s="143" t="s">
        <v>115</v>
      </c>
      <c r="S7" s="87">
        <v>1</v>
      </c>
      <c r="T7" s="144"/>
      <c r="Z7" s="65"/>
      <c r="AC7" s="65"/>
      <c r="AG7" s="65"/>
      <c r="AJ7" s="65"/>
      <c r="AN7" s="65"/>
      <c r="AQ7" s="65"/>
      <c r="AU7" s="65"/>
    </row>
    <row r="8" spans="1:47" ht="14.25" customHeight="1" x14ac:dyDescent="0.2">
      <c r="A8" s="84">
        <v>45454</v>
      </c>
      <c r="B8" s="92" t="s">
        <v>24</v>
      </c>
      <c r="C8" s="143" t="s">
        <v>115</v>
      </c>
      <c r="D8" s="87">
        <v>1</v>
      </c>
      <c r="E8" s="87"/>
      <c r="F8" s="145">
        <v>45477</v>
      </c>
      <c r="G8" s="141" t="s">
        <v>22</v>
      </c>
      <c r="H8" s="142"/>
      <c r="I8" s="87"/>
      <c r="J8" s="87"/>
      <c r="K8" s="145">
        <v>45508</v>
      </c>
      <c r="L8" s="141" t="s">
        <v>25</v>
      </c>
      <c r="M8" s="142"/>
      <c r="N8" s="87"/>
      <c r="O8" s="87"/>
      <c r="P8" s="145">
        <v>45539</v>
      </c>
      <c r="Q8" s="141" t="s">
        <v>19</v>
      </c>
      <c r="R8" s="143" t="s">
        <v>115</v>
      </c>
      <c r="S8" s="87">
        <v>1</v>
      </c>
      <c r="T8" s="144"/>
      <c r="Z8" s="65"/>
      <c r="AC8" s="65"/>
      <c r="AG8" s="65"/>
      <c r="AJ8" s="65"/>
      <c r="AN8" s="65"/>
      <c r="AQ8" s="65"/>
      <c r="AU8" s="65"/>
    </row>
    <row r="9" spans="1:47" ht="14.25" customHeight="1" x14ac:dyDescent="0.2">
      <c r="A9" s="84">
        <v>45455</v>
      </c>
      <c r="B9" s="92" t="s">
        <v>19</v>
      </c>
      <c r="C9" s="143" t="s">
        <v>115</v>
      </c>
      <c r="D9" s="87">
        <v>1</v>
      </c>
      <c r="E9" s="87"/>
      <c r="F9" s="145">
        <v>45478</v>
      </c>
      <c r="G9" s="141" t="s">
        <v>20</v>
      </c>
      <c r="H9" s="86"/>
      <c r="I9" s="87"/>
      <c r="J9" s="87"/>
      <c r="K9" s="145">
        <v>45509</v>
      </c>
      <c r="L9" s="141" t="s">
        <v>21</v>
      </c>
      <c r="M9" s="142"/>
      <c r="N9" s="87"/>
      <c r="O9" s="87"/>
      <c r="P9" s="145">
        <v>45540</v>
      </c>
      <c r="Q9" s="141" t="s">
        <v>22</v>
      </c>
      <c r="R9" s="143" t="s">
        <v>115</v>
      </c>
      <c r="S9" s="87">
        <v>1</v>
      </c>
      <c r="T9" s="144"/>
      <c r="W9" s="60"/>
      <c r="X9" s="61"/>
      <c r="Y9" s="61"/>
      <c r="Z9" s="62"/>
      <c r="AA9" s="63"/>
      <c r="AB9" s="63"/>
      <c r="AC9" s="60"/>
      <c r="AG9" s="65"/>
      <c r="AJ9" s="65"/>
      <c r="AN9" s="65"/>
      <c r="AQ9" s="65"/>
      <c r="AU9" s="65"/>
    </row>
    <row r="10" spans="1:47" ht="14.25" customHeight="1" x14ac:dyDescent="0.2">
      <c r="A10" s="84">
        <v>45456</v>
      </c>
      <c r="B10" s="92" t="s">
        <v>22</v>
      </c>
      <c r="C10" s="143" t="s">
        <v>115</v>
      </c>
      <c r="D10" s="87">
        <v>1</v>
      </c>
      <c r="E10" s="87"/>
      <c r="F10" s="145">
        <v>45479</v>
      </c>
      <c r="G10" s="146" t="s">
        <v>23</v>
      </c>
      <c r="H10" s="86"/>
      <c r="I10" s="87"/>
      <c r="J10" s="87"/>
      <c r="K10" s="145">
        <v>45510</v>
      </c>
      <c r="L10" s="141" t="s">
        <v>24</v>
      </c>
      <c r="M10" s="142"/>
      <c r="N10" s="87"/>
      <c r="O10" s="87"/>
      <c r="P10" s="145">
        <v>45541</v>
      </c>
      <c r="Q10" s="141" t="s">
        <v>20</v>
      </c>
      <c r="R10" s="86"/>
      <c r="S10" s="87"/>
      <c r="T10" s="144"/>
      <c r="W10" s="137"/>
      <c r="X10" s="147"/>
      <c r="Y10" s="147"/>
      <c r="Z10" s="147"/>
      <c r="AG10" s="65"/>
      <c r="AJ10" s="65"/>
      <c r="AN10" s="65"/>
      <c r="AQ10" s="65"/>
      <c r="AU10" s="65"/>
    </row>
    <row r="11" spans="1:47" ht="14.25" customHeight="1" x14ac:dyDescent="0.2">
      <c r="A11" s="84">
        <v>45457</v>
      </c>
      <c r="B11" s="92" t="s">
        <v>20</v>
      </c>
      <c r="C11" s="86"/>
      <c r="D11" s="87"/>
      <c r="E11" s="87"/>
      <c r="F11" s="145">
        <v>45480</v>
      </c>
      <c r="G11" s="141" t="s">
        <v>25</v>
      </c>
      <c r="H11" s="142"/>
      <c r="I11" s="87"/>
      <c r="J11" s="87"/>
      <c r="K11" s="145">
        <v>45511</v>
      </c>
      <c r="L11" s="141" t="s">
        <v>19</v>
      </c>
      <c r="M11" s="142"/>
      <c r="N11" s="87"/>
      <c r="O11" s="87"/>
      <c r="P11" s="145">
        <v>45542</v>
      </c>
      <c r="Q11" s="146" t="s">
        <v>23</v>
      </c>
      <c r="R11" s="86"/>
      <c r="S11" s="87"/>
      <c r="T11" s="144"/>
      <c r="Z11" s="65"/>
      <c r="AC11" s="65"/>
      <c r="AG11" s="65"/>
      <c r="AJ11" s="65"/>
      <c r="AN11" s="65"/>
      <c r="AQ11" s="65"/>
      <c r="AU11" s="65"/>
    </row>
    <row r="12" spans="1:47" ht="14.25" customHeight="1" x14ac:dyDescent="0.2">
      <c r="A12" s="84">
        <v>45458</v>
      </c>
      <c r="B12" s="85" t="s">
        <v>23</v>
      </c>
      <c r="C12" s="86"/>
      <c r="D12" s="87"/>
      <c r="E12" s="87"/>
      <c r="F12" s="145">
        <v>45481</v>
      </c>
      <c r="G12" s="141" t="s">
        <v>21</v>
      </c>
      <c r="H12" s="142"/>
      <c r="I12" s="87"/>
      <c r="J12" s="87"/>
      <c r="K12" s="145">
        <v>45512</v>
      </c>
      <c r="L12" s="141" t="s">
        <v>22</v>
      </c>
      <c r="M12" s="142"/>
      <c r="N12" s="87"/>
      <c r="O12" s="87"/>
      <c r="P12" s="145"/>
      <c r="Q12" s="141"/>
      <c r="R12" s="148"/>
      <c r="S12" s="149"/>
      <c r="T12" s="144"/>
      <c r="Z12" s="65"/>
      <c r="AC12" s="65"/>
      <c r="AG12" s="65"/>
      <c r="AJ12" s="65"/>
      <c r="AN12" s="65"/>
      <c r="AQ12" s="65"/>
      <c r="AU12" s="65"/>
    </row>
    <row r="13" spans="1:47" ht="14.25" customHeight="1" x14ac:dyDescent="0.2">
      <c r="A13" s="84">
        <v>45459</v>
      </c>
      <c r="B13" s="92" t="s">
        <v>25</v>
      </c>
      <c r="C13" s="143" t="s">
        <v>115</v>
      </c>
      <c r="D13" s="87">
        <v>1</v>
      </c>
      <c r="E13" s="87"/>
      <c r="F13" s="145">
        <v>45482</v>
      </c>
      <c r="G13" s="141" t="s">
        <v>24</v>
      </c>
      <c r="H13" s="142"/>
      <c r="I13" s="87"/>
      <c r="J13" s="87"/>
      <c r="K13" s="145">
        <v>45513</v>
      </c>
      <c r="L13" s="141" t="s">
        <v>20</v>
      </c>
      <c r="M13" s="86"/>
      <c r="N13" s="87"/>
      <c r="O13" s="87"/>
      <c r="P13" s="145"/>
      <c r="Q13" s="141"/>
      <c r="R13" s="148"/>
      <c r="S13" s="87"/>
      <c r="T13" s="144"/>
      <c r="Z13" s="65"/>
      <c r="AC13" s="65"/>
      <c r="AG13" s="65"/>
      <c r="AJ13" s="65"/>
      <c r="AN13" s="65"/>
      <c r="AQ13" s="65"/>
      <c r="AU13" s="65"/>
    </row>
    <row r="14" spans="1:47" ht="14.25" customHeight="1" x14ac:dyDescent="0.2">
      <c r="A14" s="84">
        <v>45460</v>
      </c>
      <c r="B14" s="92" t="s">
        <v>21</v>
      </c>
      <c r="C14" s="143" t="s">
        <v>115</v>
      </c>
      <c r="D14" s="87">
        <v>1</v>
      </c>
      <c r="E14" s="87"/>
      <c r="F14" s="145">
        <v>45483</v>
      </c>
      <c r="G14" s="141" t="s">
        <v>19</v>
      </c>
      <c r="H14" s="142"/>
      <c r="I14" s="87"/>
      <c r="J14" s="87"/>
      <c r="K14" s="145">
        <v>45514</v>
      </c>
      <c r="L14" s="146" t="s">
        <v>23</v>
      </c>
      <c r="M14" s="86"/>
      <c r="N14" s="87"/>
      <c r="O14" s="87"/>
      <c r="P14" s="145"/>
      <c r="Q14" s="141"/>
      <c r="R14" s="148"/>
      <c r="S14" s="149"/>
      <c r="T14" s="144"/>
      <c r="Z14" s="65"/>
      <c r="AC14" s="65"/>
      <c r="AG14" s="65"/>
      <c r="AJ14" s="65"/>
      <c r="AN14" s="65"/>
      <c r="AQ14" s="65"/>
      <c r="AU14" s="65"/>
    </row>
    <row r="15" spans="1:47" ht="14.25" customHeight="1" x14ac:dyDescent="0.2">
      <c r="A15" s="84">
        <v>45461</v>
      </c>
      <c r="B15" s="92" t="s">
        <v>24</v>
      </c>
      <c r="C15" s="143" t="s">
        <v>115</v>
      </c>
      <c r="D15" s="87">
        <v>1</v>
      </c>
      <c r="E15" s="87"/>
      <c r="F15" s="145">
        <v>45484</v>
      </c>
      <c r="G15" s="141" t="s">
        <v>22</v>
      </c>
      <c r="H15" s="142"/>
      <c r="I15" s="87"/>
      <c r="J15" s="87"/>
      <c r="K15" s="145">
        <v>45515</v>
      </c>
      <c r="L15" s="141" t="s">
        <v>25</v>
      </c>
      <c r="M15" s="142"/>
      <c r="N15" s="87"/>
      <c r="O15" s="87"/>
      <c r="P15" s="145"/>
      <c r="Q15" s="141"/>
      <c r="R15" s="148"/>
      <c r="S15" s="149"/>
      <c r="T15" s="150"/>
      <c r="Z15" s="65"/>
      <c r="AC15" s="65"/>
      <c r="AG15" s="65"/>
      <c r="AJ15" s="65"/>
      <c r="AN15" s="65"/>
      <c r="AQ15" s="65"/>
      <c r="AU15" s="65"/>
    </row>
    <row r="16" spans="1:47" ht="14.25" customHeight="1" x14ac:dyDescent="0.2">
      <c r="A16" s="84">
        <v>45462</v>
      </c>
      <c r="B16" s="92" t="s">
        <v>19</v>
      </c>
      <c r="C16" s="143" t="s">
        <v>115</v>
      </c>
      <c r="D16" s="87">
        <v>1</v>
      </c>
      <c r="E16" s="87"/>
      <c r="F16" s="145">
        <v>45485</v>
      </c>
      <c r="G16" s="141" t="s">
        <v>20</v>
      </c>
      <c r="H16" s="86"/>
      <c r="I16" s="87"/>
      <c r="J16" s="87"/>
      <c r="K16" s="145">
        <v>45516</v>
      </c>
      <c r="L16" s="141" t="s">
        <v>21</v>
      </c>
      <c r="M16" s="142"/>
      <c r="N16" s="87"/>
      <c r="O16" s="87"/>
      <c r="P16" s="145"/>
      <c r="Q16" s="141"/>
      <c r="R16" s="148"/>
      <c r="S16" s="149"/>
      <c r="T16" s="150"/>
      <c r="Z16" s="65"/>
      <c r="AC16" s="65"/>
      <c r="AG16" s="65"/>
      <c r="AJ16" s="65"/>
      <c r="AN16" s="65"/>
      <c r="AQ16" s="65"/>
      <c r="AU16" s="65"/>
    </row>
    <row r="17" spans="1:47" ht="14.25" customHeight="1" x14ac:dyDescent="0.2">
      <c r="A17" s="84">
        <v>45463</v>
      </c>
      <c r="B17" s="92" t="s">
        <v>22</v>
      </c>
      <c r="C17" s="143" t="s">
        <v>115</v>
      </c>
      <c r="D17" s="87">
        <v>1</v>
      </c>
      <c r="E17" s="87"/>
      <c r="F17" s="145">
        <v>45486</v>
      </c>
      <c r="G17" s="146" t="s">
        <v>23</v>
      </c>
      <c r="H17" s="86"/>
      <c r="I17" s="87"/>
      <c r="J17" s="87"/>
      <c r="K17" s="145">
        <v>45517</v>
      </c>
      <c r="L17" s="141" t="s">
        <v>24</v>
      </c>
      <c r="M17" s="142"/>
      <c r="N17" s="87"/>
      <c r="O17" s="87"/>
      <c r="P17" s="145"/>
      <c r="Q17" s="141"/>
      <c r="R17" s="148"/>
      <c r="S17" s="149"/>
      <c r="T17" s="150"/>
      <c r="Z17" s="65"/>
      <c r="AC17" s="65"/>
      <c r="AG17" s="65"/>
      <c r="AJ17" s="65"/>
      <c r="AN17" s="65"/>
      <c r="AQ17" s="65"/>
      <c r="AU17" s="65"/>
    </row>
    <row r="18" spans="1:47" ht="14.25" customHeight="1" x14ac:dyDescent="0.2">
      <c r="A18" s="84">
        <v>45464</v>
      </c>
      <c r="B18" s="92" t="s">
        <v>20</v>
      </c>
      <c r="C18" s="86"/>
      <c r="D18" s="87"/>
      <c r="E18" s="87"/>
      <c r="F18" s="145">
        <v>45487</v>
      </c>
      <c r="G18" s="141" t="s">
        <v>25</v>
      </c>
      <c r="H18" s="142"/>
      <c r="I18" s="87"/>
      <c r="J18" s="87"/>
      <c r="K18" s="145">
        <v>45518</v>
      </c>
      <c r="L18" s="141" t="s">
        <v>19</v>
      </c>
      <c r="M18" s="142"/>
      <c r="N18" s="87"/>
      <c r="O18" s="87"/>
      <c r="P18" s="145"/>
      <c r="Q18" s="141"/>
      <c r="R18" s="148"/>
      <c r="S18" s="149"/>
      <c r="T18" s="150"/>
      <c r="Z18" s="65"/>
      <c r="AC18" s="65"/>
      <c r="AG18" s="65"/>
      <c r="AJ18" s="65"/>
      <c r="AN18" s="65"/>
      <c r="AQ18" s="65"/>
      <c r="AU18" s="65"/>
    </row>
    <row r="19" spans="1:47" ht="14.25" customHeight="1" x14ac:dyDescent="0.2">
      <c r="A19" s="84">
        <v>45465</v>
      </c>
      <c r="B19" s="85" t="s">
        <v>23</v>
      </c>
      <c r="C19" s="86"/>
      <c r="D19" s="87"/>
      <c r="E19" s="87"/>
      <c r="F19" s="145">
        <v>45488</v>
      </c>
      <c r="G19" s="141" t="s">
        <v>21</v>
      </c>
      <c r="H19" s="142"/>
      <c r="I19" s="87"/>
      <c r="J19" s="87"/>
      <c r="K19" s="145">
        <v>45519</v>
      </c>
      <c r="L19" s="146" t="s">
        <v>22</v>
      </c>
      <c r="M19" s="86"/>
      <c r="N19" s="87"/>
      <c r="O19" s="87"/>
      <c r="P19" s="145"/>
      <c r="Q19" s="141"/>
      <c r="R19" s="86"/>
      <c r="S19" s="87"/>
      <c r="T19" s="150"/>
      <c r="Z19" s="65"/>
      <c r="AC19" s="65"/>
      <c r="AG19" s="65"/>
      <c r="AJ19" s="65"/>
      <c r="AN19" s="65"/>
      <c r="AQ19" s="65"/>
      <c r="AU19" s="65"/>
    </row>
    <row r="20" spans="1:47" ht="14.25" customHeight="1" x14ac:dyDescent="0.2">
      <c r="A20" s="84">
        <v>45466</v>
      </c>
      <c r="B20" s="92" t="s">
        <v>25</v>
      </c>
      <c r="C20" s="143" t="s">
        <v>115</v>
      </c>
      <c r="D20" s="87">
        <v>1</v>
      </c>
      <c r="E20" s="87"/>
      <c r="F20" s="145">
        <v>45489</v>
      </c>
      <c r="G20" s="141" t="s">
        <v>24</v>
      </c>
      <c r="H20" s="142"/>
      <c r="I20" s="87"/>
      <c r="J20" s="87"/>
      <c r="K20" s="145">
        <v>45520</v>
      </c>
      <c r="L20" s="141" t="s">
        <v>20</v>
      </c>
      <c r="M20" s="86"/>
      <c r="N20" s="87"/>
      <c r="O20" s="87"/>
      <c r="P20" s="145"/>
      <c r="Q20" s="141"/>
      <c r="R20" s="148"/>
      <c r="S20" s="87"/>
      <c r="T20" s="144"/>
      <c r="Z20" s="65"/>
      <c r="AC20" s="65"/>
      <c r="AG20" s="65"/>
      <c r="AJ20" s="65"/>
      <c r="AN20" s="65"/>
      <c r="AQ20" s="65"/>
      <c r="AU20" s="65"/>
    </row>
    <row r="21" spans="1:47" ht="14.25" customHeight="1" x14ac:dyDescent="0.2">
      <c r="A21" s="84">
        <v>45467</v>
      </c>
      <c r="B21" s="92" t="s">
        <v>21</v>
      </c>
      <c r="C21" s="143" t="s">
        <v>115</v>
      </c>
      <c r="D21" s="87">
        <v>1</v>
      </c>
      <c r="E21" s="87"/>
      <c r="F21" s="145">
        <v>45490</v>
      </c>
      <c r="G21" s="141" t="s">
        <v>19</v>
      </c>
      <c r="H21" s="142"/>
      <c r="I21" s="87"/>
      <c r="J21" s="87"/>
      <c r="K21" s="145">
        <v>45521</v>
      </c>
      <c r="L21" s="146" t="s">
        <v>23</v>
      </c>
      <c r="M21" s="86"/>
      <c r="N21" s="87"/>
      <c r="O21" s="87"/>
      <c r="P21" s="145"/>
      <c r="Q21" s="141"/>
      <c r="R21" s="148"/>
      <c r="S21" s="149"/>
      <c r="T21" s="144"/>
      <c r="Z21" s="65"/>
      <c r="AC21" s="65"/>
      <c r="AG21" s="65"/>
      <c r="AJ21" s="65"/>
      <c r="AN21" s="65"/>
      <c r="AQ21" s="65"/>
      <c r="AU21" s="65"/>
    </row>
    <row r="22" spans="1:47" ht="14.25" customHeight="1" x14ac:dyDescent="0.2">
      <c r="A22" s="84">
        <v>45468</v>
      </c>
      <c r="B22" s="92" t="s">
        <v>24</v>
      </c>
      <c r="C22" s="143" t="s">
        <v>115</v>
      </c>
      <c r="D22" s="87">
        <v>1</v>
      </c>
      <c r="E22" s="87"/>
      <c r="F22" s="145">
        <v>45491</v>
      </c>
      <c r="G22" s="141" t="s">
        <v>22</v>
      </c>
      <c r="H22" s="142"/>
      <c r="I22" s="87"/>
      <c r="J22" s="87"/>
      <c r="K22" s="145">
        <v>45522</v>
      </c>
      <c r="L22" s="141" t="s">
        <v>25</v>
      </c>
      <c r="M22" s="142"/>
      <c r="N22" s="87"/>
      <c r="O22" s="87"/>
      <c r="P22" s="145"/>
      <c r="Q22" s="141"/>
      <c r="R22" s="148"/>
      <c r="S22" s="149"/>
      <c r="T22" s="150"/>
      <c r="Z22" s="65"/>
      <c r="AC22" s="65"/>
      <c r="AG22" s="65"/>
      <c r="AJ22" s="65"/>
      <c r="AN22" s="65"/>
      <c r="AQ22" s="65"/>
      <c r="AU22" s="65"/>
    </row>
    <row r="23" spans="1:47" ht="14.25" customHeight="1" x14ac:dyDescent="0.2">
      <c r="A23" s="84">
        <v>45469</v>
      </c>
      <c r="B23" s="92" t="s">
        <v>19</v>
      </c>
      <c r="C23" s="143" t="s">
        <v>115</v>
      </c>
      <c r="D23" s="87">
        <v>1</v>
      </c>
      <c r="E23" s="87"/>
      <c r="F23" s="145">
        <v>45492</v>
      </c>
      <c r="G23" s="141" t="s">
        <v>20</v>
      </c>
      <c r="H23" s="86"/>
      <c r="I23" s="87"/>
      <c r="J23" s="87"/>
      <c r="K23" s="145">
        <v>45523</v>
      </c>
      <c r="L23" s="141" t="s">
        <v>21</v>
      </c>
      <c r="M23" s="142"/>
      <c r="N23" s="87"/>
      <c r="O23" s="87"/>
      <c r="P23" s="145"/>
      <c r="Q23" s="141"/>
      <c r="R23" s="148"/>
      <c r="S23" s="149"/>
      <c r="T23" s="150"/>
      <c r="Z23" s="65"/>
      <c r="AC23" s="65"/>
      <c r="AG23" s="65"/>
      <c r="AJ23" s="65"/>
      <c r="AN23" s="65"/>
      <c r="AQ23" s="65"/>
      <c r="AU23" s="65"/>
    </row>
    <row r="24" spans="1:47" ht="14.25" customHeight="1" x14ac:dyDescent="0.2">
      <c r="A24" s="84">
        <v>45470</v>
      </c>
      <c r="B24" s="92" t="s">
        <v>22</v>
      </c>
      <c r="C24" s="143" t="s">
        <v>115</v>
      </c>
      <c r="D24" s="87">
        <v>1</v>
      </c>
      <c r="E24" s="87"/>
      <c r="F24" s="145">
        <v>45493</v>
      </c>
      <c r="G24" s="146" t="s">
        <v>23</v>
      </c>
      <c r="H24" s="86"/>
      <c r="I24" s="87"/>
      <c r="J24" s="87"/>
      <c r="K24" s="145">
        <v>45524</v>
      </c>
      <c r="L24" s="141" t="s">
        <v>24</v>
      </c>
      <c r="M24" s="142"/>
      <c r="N24" s="87"/>
      <c r="O24" s="87"/>
      <c r="P24" s="145"/>
      <c r="Q24" s="141"/>
      <c r="R24" s="148"/>
      <c r="S24" s="149"/>
      <c r="T24" s="150"/>
      <c r="Z24" s="65"/>
      <c r="AC24" s="65"/>
      <c r="AG24" s="65"/>
      <c r="AJ24" s="65"/>
      <c r="AN24" s="65"/>
      <c r="AQ24" s="65"/>
      <c r="AU24" s="65"/>
    </row>
    <row r="25" spans="1:47" ht="14.25" customHeight="1" x14ac:dyDescent="0.2">
      <c r="A25" s="84">
        <v>45471</v>
      </c>
      <c r="B25" s="92" t="s">
        <v>20</v>
      </c>
      <c r="C25" s="86"/>
      <c r="D25" s="87"/>
      <c r="E25" s="87"/>
      <c r="F25" s="145">
        <v>45494</v>
      </c>
      <c r="G25" s="141" t="s">
        <v>25</v>
      </c>
      <c r="H25" s="142"/>
      <c r="I25" s="87"/>
      <c r="J25" s="87"/>
      <c r="K25" s="145">
        <v>45525</v>
      </c>
      <c r="L25" s="141" t="s">
        <v>19</v>
      </c>
      <c r="M25" s="142"/>
      <c r="N25" s="87"/>
      <c r="O25" s="87"/>
      <c r="P25" s="145"/>
      <c r="Q25" s="141"/>
      <c r="R25" s="148"/>
      <c r="S25" s="149"/>
      <c r="T25" s="150"/>
      <c r="Z25" s="65"/>
      <c r="AC25" s="65"/>
      <c r="AG25" s="65"/>
      <c r="AJ25" s="65"/>
      <c r="AN25" s="65"/>
      <c r="AQ25" s="65"/>
      <c r="AU25" s="65"/>
    </row>
    <row r="26" spans="1:47" ht="14.25" customHeight="1" x14ac:dyDescent="0.2">
      <c r="A26" s="84">
        <v>45472</v>
      </c>
      <c r="B26" s="85" t="s">
        <v>23</v>
      </c>
      <c r="C26" s="86"/>
      <c r="D26" s="87"/>
      <c r="E26" s="87"/>
      <c r="F26" s="145">
        <v>45495</v>
      </c>
      <c r="G26" s="141" t="s">
        <v>21</v>
      </c>
      <c r="H26" s="142"/>
      <c r="I26" s="87"/>
      <c r="J26" s="87"/>
      <c r="K26" s="145">
        <v>45526</v>
      </c>
      <c r="L26" s="141" t="s">
        <v>22</v>
      </c>
      <c r="M26" s="142"/>
      <c r="N26" s="87"/>
      <c r="O26" s="87"/>
      <c r="P26" s="145"/>
      <c r="Q26" s="141"/>
      <c r="R26" s="86"/>
      <c r="S26" s="87"/>
      <c r="T26" s="150"/>
      <c r="Z26" s="65"/>
      <c r="AC26" s="65"/>
      <c r="AG26" s="65"/>
      <c r="AJ26" s="65"/>
      <c r="AN26" s="65"/>
      <c r="AQ26" s="65"/>
      <c r="AU26" s="65"/>
    </row>
    <row r="27" spans="1:47" ht="14.25" customHeight="1" x14ac:dyDescent="0.2">
      <c r="A27" s="84">
        <v>45473</v>
      </c>
      <c r="B27" s="92" t="s">
        <v>25</v>
      </c>
      <c r="C27" s="143" t="s">
        <v>115</v>
      </c>
      <c r="D27" s="87">
        <v>1</v>
      </c>
      <c r="E27" s="87"/>
      <c r="F27" s="145">
        <v>45496</v>
      </c>
      <c r="G27" s="141" t="s">
        <v>24</v>
      </c>
      <c r="H27" s="142"/>
      <c r="I27" s="87"/>
      <c r="J27" s="87"/>
      <c r="K27" s="145">
        <v>45527</v>
      </c>
      <c r="L27" s="141" t="s">
        <v>20</v>
      </c>
      <c r="M27" s="86"/>
      <c r="N27" s="87"/>
      <c r="O27" s="87"/>
      <c r="P27" s="145"/>
      <c r="Q27" s="141"/>
      <c r="R27" s="148"/>
      <c r="S27" s="149"/>
      <c r="T27" s="150"/>
      <c r="Z27" s="65"/>
      <c r="AC27" s="65"/>
      <c r="AG27" s="65"/>
      <c r="AJ27" s="65"/>
      <c r="AN27" s="65"/>
      <c r="AQ27" s="65"/>
      <c r="AU27" s="65"/>
    </row>
    <row r="28" spans="1:47" ht="14.25" customHeight="1" x14ac:dyDescent="0.2">
      <c r="A28" s="95"/>
      <c r="B28" s="94"/>
      <c r="C28" s="86"/>
      <c r="D28" s="86"/>
      <c r="E28" s="87"/>
      <c r="F28" s="145">
        <v>45497</v>
      </c>
      <c r="G28" s="141" t="s">
        <v>19</v>
      </c>
      <c r="H28" s="142"/>
      <c r="I28" s="87"/>
      <c r="J28" s="87"/>
      <c r="K28" s="145">
        <v>45528</v>
      </c>
      <c r="L28" s="146" t="s">
        <v>23</v>
      </c>
      <c r="M28" s="86"/>
      <c r="N28" s="87"/>
      <c r="O28" s="87"/>
      <c r="P28" s="145"/>
      <c r="Q28" s="141"/>
      <c r="R28" s="148"/>
      <c r="S28" s="149"/>
      <c r="T28" s="150"/>
      <c r="Z28" s="65"/>
      <c r="AC28" s="65"/>
      <c r="AG28" s="65"/>
      <c r="AJ28" s="65"/>
      <c r="AN28" s="65"/>
      <c r="AQ28" s="65"/>
      <c r="AU28" s="65"/>
    </row>
    <row r="29" spans="1:47" ht="14.25" customHeight="1" x14ac:dyDescent="0.2">
      <c r="A29" s="95"/>
      <c r="B29" s="94"/>
      <c r="C29" s="86"/>
      <c r="D29" s="86"/>
      <c r="E29" s="87"/>
      <c r="F29" s="145">
        <v>45498</v>
      </c>
      <c r="G29" s="141" t="s">
        <v>22</v>
      </c>
      <c r="H29" s="142"/>
      <c r="I29" s="87"/>
      <c r="J29" s="87"/>
      <c r="K29" s="145">
        <v>45529</v>
      </c>
      <c r="L29" s="141" t="s">
        <v>25</v>
      </c>
      <c r="M29" s="142"/>
      <c r="N29" s="87"/>
      <c r="O29" s="87"/>
      <c r="P29" s="145"/>
      <c r="Q29" s="141"/>
      <c r="R29" s="148"/>
      <c r="S29" s="149"/>
      <c r="T29" s="150"/>
      <c r="Z29" s="65"/>
      <c r="AC29" s="65"/>
      <c r="AG29" s="65"/>
      <c r="AJ29" s="65"/>
      <c r="AN29" s="65"/>
      <c r="AQ29" s="65"/>
      <c r="AU29" s="65"/>
    </row>
    <row r="30" spans="1:47" ht="14.25" customHeight="1" x14ac:dyDescent="0.2">
      <c r="A30" s="95"/>
      <c r="B30" s="94"/>
      <c r="C30" s="86"/>
      <c r="D30" s="86"/>
      <c r="E30" s="87"/>
      <c r="F30" s="145">
        <v>45499</v>
      </c>
      <c r="G30" s="141" t="s">
        <v>20</v>
      </c>
      <c r="H30" s="86"/>
      <c r="I30" s="87"/>
      <c r="J30" s="87"/>
      <c r="K30" s="145">
        <v>45530</v>
      </c>
      <c r="L30" s="141" t="s">
        <v>21</v>
      </c>
      <c r="M30" s="142"/>
      <c r="N30" s="87"/>
      <c r="O30" s="87"/>
      <c r="P30" s="145"/>
      <c r="Q30" s="141"/>
      <c r="R30" s="86"/>
      <c r="S30" s="87"/>
      <c r="T30" s="150"/>
      <c r="Z30" s="65"/>
      <c r="AC30" s="65"/>
      <c r="AG30" s="65"/>
      <c r="AJ30" s="65"/>
      <c r="AN30" s="65"/>
      <c r="AQ30" s="65"/>
      <c r="AU30" s="65"/>
    </row>
    <row r="31" spans="1:47" ht="14.25" customHeight="1" x14ac:dyDescent="0.2">
      <c r="A31" s="95"/>
      <c r="B31" s="94"/>
      <c r="C31" s="86"/>
      <c r="D31" s="86"/>
      <c r="E31" s="87"/>
      <c r="F31" s="145">
        <v>45500</v>
      </c>
      <c r="G31" s="146" t="s">
        <v>23</v>
      </c>
      <c r="H31" s="86"/>
      <c r="I31" s="87"/>
      <c r="J31" s="87"/>
      <c r="K31" s="145">
        <v>45531</v>
      </c>
      <c r="L31" s="141" t="s">
        <v>24</v>
      </c>
      <c r="M31" s="142"/>
      <c r="N31" s="87"/>
      <c r="O31" s="87"/>
      <c r="P31" s="145"/>
      <c r="Q31" s="141"/>
      <c r="R31" s="148"/>
      <c r="S31" s="149"/>
      <c r="T31" s="150"/>
      <c r="Z31" s="65"/>
      <c r="AC31" s="65"/>
      <c r="AG31" s="65"/>
      <c r="AJ31" s="65"/>
      <c r="AN31" s="65"/>
      <c r="AQ31" s="65"/>
      <c r="AU31" s="65"/>
    </row>
    <row r="32" spans="1:47" ht="14.25" customHeight="1" x14ac:dyDescent="0.2">
      <c r="A32" s="95"/>
      <c r="B32" s="94"/>
      <c r="C32" s="86"/>
      <c r="D32" s="86"/>
      <c r="E32" s="87"/>
      <c r="F32" s="145">
        <v>45501</v>
      </c>
      <c r="G32" s="141" t="s">
        <v>25</v>
      </c>
      <c r="H32" s="142"/>
      <c r="I32" s="87"/>
      <c r="J32" s="87"/>
      <c r="K32" s="145">
        <v>45532</v>
      </c>
      <c r="L32" s="141" t="s">
        <v>19</v>
      </c>
      <c r="M32" s="142"/>
      <c r="N32" s="87"/>
      <c r="O32" s="87"/>
      <c r="P32" s="145"/>
      <c r="Q32" s="141"/>
      <c r="R32" s="148"/>
      <c r="S32" s="149"/>
      <c r="T32" s="150"/>
      <c r="Z32" s="65"/>
      <c r="AC32" s="65"/>
      <c r="AG32" s="65"/>
      <c r="AJ32" s="65"/>
      <c r="AN32" s="65"/>
      <c r="AQ32" s="65"/>
      <c r="AU32" s="65"/>
    </row>
    <row r="33" spans="1:47" x14ac:dyDescent="0.2">
      <c r="A33" s="95"/>
      <c r="B33" s="94"/>
      <c r="C33" s="86"/>
      <c r="D33" s="86"/>
      <c r="E33" s="87"/>
      <c r="F33" s="145">
        <v>45502</v>
      </c>
      <c r="G33" s="141" t="s">
        <v>21</v>
      </c>
      <c r="H33" s="142"/>
      <c r="I33" s="87"/>
      <c r="J33" s="87"/>
      <c r="K33" s="145">
        <v>45533</v>
      </c>
      <c r="L33" s="141" t="s">
        <v>22</v>
      </c>
      <c r="M33" s="142"/>
      <c r="N33" s="87"/>
      <c r="O33" s="87"/>
      <c r="P33" s="145"/>
      <c r="Q33" s="141"/>
      <c r="R33" s="86"/>
      <c r="S33" s="87"/>
      <c r="T33" s="150"/>
      <c r="Z33" s="65"/>
      <c r="AC33" s="65"/>
      <c r="AG33" s="65"/>
      <c r="AJ33" s="65"/>
      <c r="AN33" s="65"/>
      <c r="AQ33" s="65"/>
      <c r="AU33" s="65"/>
    </row>
    <row r="34" spans="1:47" x14ac:dyDescent="0.2">
      <c r="A34" s="95"/>
      <c r="B34" s="94"/>
      <c r="C34" s="86"/>
      <c r="D34" s="86"/>
      <c r="E34" s="87"/>
      <c r="F34" s="145">
        <v>45503</v>
      </c>
      <c r="G34" s="141" t="s">
        <v>24</v>
      </c>
      <c r="H34" s="142"/>
      <c r="I34" s="87"/>
      <c r="J34" s="87"/>
      <c r="K34" s="145">
        <v>45534</v>
      </c>
      <c r="L34" s="141" t="s">
        <v>20</v>
      </c>
      <c r="M34" s="86"/>
      <c r="N34" s="87"/>
      <c r="O34" s="87"/>
      <c r="P34" s="145"/>
      <c r="Q34" s="141"/>
      <c r="R34" s="148"/>
      <c r="S34" s="87"/>
      <c r="T34" s="144"/>
      <c r="Z34" s="65"/>
      <c r="AC34" s="65"/>
      <c r="AG34" s="65"/>
      <c r="AJ34" s="65"/>
      <c r="AN34" s="65"/>
      <c r="AQ34" s="65"/>
      <c r="AU34" s="65"/>
    </row>
    <row r="35" spans="1:47" ht="13.5" thickBot="1" x14ac:dyDescent="0.25">
      <c r="A35" s="126"/>
      <c r="B35" s="127"/>
      <c r="C35" s="128"/>
      <c r="D35" s="128"/>
      <c r="E35" s="151"/>
      <c r="F35" s="152">
        <v>45504</v>
      </c>
      <c r="G35" s="153" t="s">
        <v>19</v>
      </c>
      <c r="H35" s="142"/>
      <c r="I35" s="87"/>
      <c r="J35" s="154"/>
      <c r="K35" s="152">
        <v>45535</v>
      </c>
      <c r="L35" s="155" t="s">
        <v>23</v>
      </c>
      <c r="M35" s="156"/>
      <c r="N35" s="154"/>
      <c r="O35" s="154"/>
      <c r="P35" s="152"/>
      <c r="Q35" s="153"/>
      <c r="R35" s="157"/>
      <c r="S35" s="158"/>
      <c r="T35" s="159"/>
      <c r="Z35" s="65"/>
      <c r="AC35" s="65"/>
      <c r="AG35" s="65"/>
      <c r="AJ35" s="65"/>
      <c r="AN35" s="65"/>
      <c r="AQ35" s="65"/>
      <c r="AU35" s="65"/>
    </row>
    <row r="36" spans="1:47" x14ac:dyDescent="0.2">
      <c r="A36" s="160" t="s">
        <v>122</v>
      </c>
      <c r="B36" s="103"/>
      <c r="C36" s="103"/>
      <c r="D36" s="104">
        <f>SUM(D5:D35)</f>
        <v>16</v>
      </c>
      <c r="E36" s="161"/>
      <c r="F36" s="162"/>
      <c r="G36" s="163"/>
      <c r="H36" s="163"/>
      <c r="I36" s="104">
        <f>SUM(I5:I35)</f>
        <v>0</v>
      </c>
      <c r="J36" s="161"/>
      <c r="K36" s="164"/>
      <c r="L36" s="163"/>
      <c r="M36" s="163"/>
      <c r="N36" s="104">
        <f>SUM(N5:N35)</f>
        <v>0</v>
      </c>
      <c r="O36" s="161"/>
      <c r="P36" s="164"/>
      <c r="Q36" s="163"/>
      <c r="R36" s="163"/>
      <c r="S36" s="104">
        <f>SUM(S5:S35)</f>
        <v>5</v>
      </c>
      <c r="T36" s="113"/>
      <c r="U36" s="65">
        <f>SUM(B36:T36)</f>
        <v>21</v>
      </c>
      <c r="Z36" s="65"/>
      <c r="AC36" s="65"/>
      <c r="AG36" s="65"/>
      <c r="AJ36" s="65"/>
      <c r="AN36" s="65"/>
      <c r="AQ36" s="65"/>
      <c r="AU36" s="65"/>
    </row>
    <row r="37" spans="1:47" x14ac:dyDescent="0.2">
      <c r="A37" s="165" t="s">
        <v>123</v>
      </c>
      <c r="B37" s="106"/>
      <c r="C37" s="106"/>
      <c r="D37" s="166"/>
      <c r="E37" s="167"/>
      <c r="F37" s="168"/>
      <c r="G37" s="166"/>
      <c r="H37" s="166"/>
      <c r="I37" s="166"/>
      <c r="J37" s="167"/>
      <c r="K37" s="169"/>
      <c r="L37" s="166"/>
      <c r="M37" s="166"/>
      <c r="N37" s="166"/>
      <c r="O37" s="167"/>
      <c r="P37" s="169"/>
      <c r="Q37" s="166"/>
      <c r="R37" s="166"/>
      <c r="S37" s="166"/>
      <c r="T37" s="167"/>
      <c r="U37" s="65">
        <f>SUM(B37:T37)</f>
        <v>0</v>
      </c>
      <c r="V37" s="65">
        <f>U36+U37+U38</f>
        <v>21</v>
      </c>
      <c r="Z37" s="65"/>
      <c r="AC37" s="65"/>
      <c r="AG37" s="65"/>
      <c r="AJ37" s="65"/>
      <c r="AN37" s="65"/>
      <c r="AQ37" s="65"/>
      <c r="AU37" s="65"/>
    </row>
    <row r="38" spans="1:47" ht="13.5" thickBot="1" x14ac:dyDescent="0.25">
      <c r="A38" s="170" t="s">
        <v>120</v>
      </c>
      <c r="B38" s="109"/>
      <c r="C38" s="109"/>
      <c r="D38" s="171"/>
      <c r="E38" s="172">
        <f>SUM(E5:E35)</f>
        <v>0</v>
      </c>
      <c r="F38" s="173"/>
      <c r="G38" s="171"/>
      <c r="H38" s="171"/>
      <c r="I38" s="171"/>
      <c r="J38" s="167">
        <f>SUM(J5:J35)</f>
        <v>0</v>
      </c>
      <c r="K38" s="174"/>
      <c r="L38" s="171"/>
      <c r="M38" s="171"/>
      <c r="N38" s="171"/>
      <c r="O38" s="167">
        <f>SUM(O5:O35)</f>
        <v>0</v>
      </c>
      <c r="P38" s="174"/>
      <c r="Q38" s="171"/>
      <c r="R38" s="171"/>
      <c r="S38" s="171"/>
      <c r="T38" s="167">
        <f>SUM(T5:T35)</f>
        <v>0</v>
      </c>
      <c r="U38" s="65">
        <f>SUM(B38:T38)</f>
        <v>0</v>
      </c>
      <c r="Z38" s="65"/>
      <c r="AC38" s="65"/>
      <c r="AG38" s="65"/>
      <c r="AJ38" s="65"/>
      <c r="AN38" s="65"/>
      <c r="AQ38" s="65"/>
      <c r="AU38" s="65"/>
    </row>
    <row r="39" spans="1:47" s="80" customFormat="1" x14ac:dyDescent="0.2">
      <c r="E39" s="175">
        <f>SUM(C36:E38)</f>
        <v>16</v>
      </c>
      <c r="F39" s="99"/>
      <c r="J39" s="112">
        <f>SUM(H36:J38)</f>
        <v>0</v>
      </c>
      <c r="K39" s="99"/>
      <c r="L39" s="99"/>
      <c r="O39" s="112">
        <f>SUM(M36:O38)</f>
        <v>0</v>
      </c>
      <c r="P39" s="99"/>
      <c r="Q39" s="99"/>
      <c r="R39" s="99"/>
      <c r="S39" s="99"/>
      <c r="T39" s="112">
        <f>SUM(S36:T38)</f>
        <v>5</v>
      </c>
      <c r="U39" s="176">
        <f>SUM(T39,O39,J39,E39)</f>
        <v>21</v>
      </c>
    </row>
    <row r="40" spans="1:47" x14ac:dyDescent="0.2">
      <c r="A40" s="65"/>
      <c r="B40" s="65"/>
      <c r="G40" s="65"/>
      <c r="H40" s="65"/>
      <c r="I40" s="65"/>
      <c r="J40" s="65"/>
      <c r="K40" s="55"/>
      <c r="L40" s="55"/>
      <c r="O40" s="65"/>
      <c r="T40" s="65"/>
      <c r="U40" s="27" t="s">
        <v>124</v>
      </c>
      <c r="Z40" s="65"/>
      <c r="AC40" s="65"/>
      <c r="AG40" s="65"/>
      <c r="AJ40" s="65"/>
      <c r="AN40" s="65"/>
      <c r="AQ40" s="65"/>
      <c r="AU40" s="65"/>
    </row>
    <row r="41" spans="1:47" x14ac:dyDescent="0.2">
      <c r="B41" s="65"/>
      <c r="G41" s="65"/>
      <c r="H41" s="65"/>
      <c r="I41" s="65"/>
      <c r="J41" s="65"/>
      <c r="K41" s="55"/>
      <c r="L41" s="55"/>
      <c r="O41" s="65"/>
      <c r="T41" s="65"/>
      <c r="Z41" s="65"/>
      <c r="AC41" s="65"/>
      <c r="AG41" s="65"/>
      <c r="AJ41" s="65"/>
      <c r="AN41" s="65"/>
      <c r="AQ41" s="65"/>
      <c r="AU41" s="65"/>
    </row>
    <row r="42" spans="1:47" x14ac:dyDescent="0.2">
      <c r="A42" s="65"/>
      <c r="B42" s="65"/>
      <c r="G42" s="65"/>
      <c r="H42" s="65"/>
      <c r="I42" s="65"/>
      <c r="J42" s="65"/>
      <c r="K42" s="55"/>
      <c r="L42" s="55"/>
      <c r="O42" s="65"/>
      <c r="T42" s="65"/>
      <c r="Z42" s="65"/>
      <c r="AC42" s="65"/>
      <c r="AG42" s="65"/>
      <c r="AJ42" s="65"/>
      <c r="AN42" s="65"/>
      <c r="AQ42" s="65"/>
      <c r="AU42" s="65"/>
    </row>
    <row r="43" spans="1:47" x14ac:dyDescent="0.2">
      <c r="A43" s="65"/>
      <c r="B43" s="65"/>
      <c r="G43" s="65"/>
      <c r="H43" s="65"/>
      <c r="I43" s="65"/>
      <c r="J43" s="65"/>
      <c r="K43" s="55"/>
      <c r="L43" s="55"/>
      <c r="O43" s="65"/>
      <c r="T43" s="65"/>
      <c r="Z43" s="65"/>
      <c r="AC43" s="65"/>
      <c r="AG43" s="65"/>
      <c r="AJ43" s="65"/>
      <c r="AN43" s="65"/>
      <c r="AQ43" s="65"/>
      <c r="AU43" s="65"/>
    </row>
    <row r="44" spans="1:47" x14ac:dyDescent="0.2">
      <c r="A44" s="65"/>
      <c r="B44" s="65"/>
      <c r="G44" s="65"/>
      <c r="H44" s="65"/>
      <c r="I44" s="65"/>
      <c r="J44" s="65"/>
      <c r="K44" s="55"/>
      <c r="L44" s="55"/>
      <c r="O44" s="65"/>
      <c r="T44" s="65"/>
      <c r="Z44" s="65"/>
      <c r="AC44" s="65"/>
      <c r="AG44" s="65"/>
      <c r="AJ44" s="65"/>
      <c r="AN44" s="65"/>
      <c r="AQ44" s="65"/>
      <c r="AU44" s="65"/>
    </row>
    <row r="45" spans="1:47" x14ac:dyDescent="0.2">
      <c r="A45" s="65"/>
      <c r="B45" s="65"/>
      <c r="G45" s="65"/>
      <c r="H45" s="65"/>
      <c r="I45" s="65"/>
      <c r="J45" s="65"/>
      <c r="K45" s="55"/>
      <c r="L45" s="55"/>
      <c r="O45" s="65"/>
      <c r="T45" s="65"/>
      <c r="Z45" s="65"/>
      <c r="AC45" s="65"/>
      <c r="AG45" s="65"/>
      <c r="AJ45" s="65"/>
      <c r="AN45" s="65"/>
      <c r="AQ45" s="65"/>
      <c r="AU45" s="65"/>
    </row>
    <row r="46" spans="1:47" x14ac:dyDescent="0.2">
      <c r="A46" s="65"/>
      <c r="B46" s="65"/>
      <c r="G46" s="65"/>
      <c r="H46" s="65"/>
      <c r="I46" s="65"/>
      <c r="J46" s="65"/>
      <c r="K46" s="55"/>
      <c r="L46" s="55"/>
      <c r="O46" s="65"/>
      <c r="T46" s="65"/>
      <c r="Z46" s="65"/>
      <c r="AC46" s="65"/>
      <c r="AG46" s="65"/>
      <c r="AJ46" s="65"/>
      <c r="AN46" s="65"/>
      <c r="AQ46" s="65"/>
      <c r="AU46" s="65"/>
    </row>
    <row r="47" spans="1:47" x14ac:dyDescent="0.2">
      <c r="A47" s="65"/>
      <c r="B47" s="65"/>
      <c r="G47" s="65"/>
      <c r="H47" s="65"/>
      <c r="I47" s="65"/>
      <c r="J47" s="65"/>
      <c r="K47" s="55"/>
      <c r="L47" s="55"/>
      <c r="O47" s="65"/>
      <c r="T47" s="65"/>
      <c r="Z47" s="65"/>
      <c r="AC47" s="65"/>
      <c r="AG47" s="65"/>
      <c r="AJ47" s="65"/>
      <c r="AN47" s="65"/>
      <c r="AQ47" s="65"/>
      <c r="AU47" s="65"/>
    </row>
    <row r="48" spans="1:47" x14ac:dyDescent="0.2">
      <c r="A48" s="65"/>
      <c r="B48" s="65"/>
      <c r="G48" s="65"/>
      <c r="H48" s="65"/>
      <c r="I48" s="65"/>
      <c r="J48" s="65"/>
      <c r="K48" s="55"/>
      <c r="L48" s="55"/>
      <c r="O48" s="65"/>
      <c r="T48" s="65"/>
      <c r="Z48" s="65"/>
      <c r="AC48" s="65"/>
      <c r="AG48" s="65"/>
      <c r="AJ48" s="65"/>
      <c r="AN48" s="65"/>
      <c r="AQ48" s="65"/>
      <c r="AU48" s="65"/>
    </row>
    <row r="49" spans="5:19" s="65" customFormat="1" x14ac:dyDescent="0.2">
      <c r="E49" s="55"/>
      <c r="F49" s="55"/>
      <c r="K49" s="55"/>
      <c r="L49" s="55"/>
      <c r="P49" s="55"/>
      <c r="Q49" s="55"/>
      <c r="R49" s="55"/>
      <c r="S49" s="55"/>
    </row>
    <row r="50" spans="5:19" s="65" customFormat="1" x14ac:dyDescent="0.2">
      <c r="E50" s="55"/>
      <c r="F50" s="55"/>
      <c r="K50" s="55"/>
      <c r="L50" s="55"/>
      <c r="P50" s="55"/>
      <c r="Q50" s="55"/>
      <c r="R50" s="55"/>
      <c r="S50" s="55"/>
    </row>
    <row r="51" spans="5:19" s="65" customFormat="1" x14ac:dyDescent="0.2">
      <c r="E51" s="55"/>
      <c r="F51" s="55"/>
      <c r="K51" s="55"/>
      <c r="L51" s="55"/>
      <c r="P51" s="55"/>
      <c r="Q51" s="55"/>
      <c r="R51" s="55"/>
      <c r="S51" s="55"/>
    </row>
    <row r="52" spans="5:19" s="65" customFormat="1" x14ac:dyDescent="0.2">
      <c r="E52" s="55"/>
      <c r="F52" s="55"/>
      <c r="K52" s="55"/>
      <c r="L52" s="55"/>
      <c r="P52" s="55"/>
      <c r="Q52" s="55"/>
      <c r="R52" s="55"/>
      <c r="S52" s="55"/>
    </row>
    <row r="53" spans="5:19" s="65" customFormat="1" x14ac:dyDescent="0.2">
      <c r="E53" s="55"/>
      <c r="F53" s="55"/>
      <c r="K53" s="55"/>
      <c r="L53" s="55"/>
      <c r="P53" s="55"/>
      <c r="Q53" s="55"/>
      <c r="R53" s="55"/>
      <c r="S53" s="55"/>
    </row>
    <row r="54" spans="5:19" s="65" customFormat="1" x14ac:dyDescent="0.2">
      <c r="E54" s="55"/>
      <c r="F54" s="55"/>
      <c r="K54" s="55"/>
      <c r="L54" s="55"/>
      <c r="P54" s="55"/>
      <c r="Q54" s="55"/>
      <c r="R54" s="55"/>
      <c r="S54" s="55"/>
    </row>
    <row r="55" spans="5:19" s="65" customFormat="1" x14ac:dyDescent="0.2">
      <c r="E55" s="55"/>
      <c r="F55" s="55"/>
      <c r="K55" s="55"/>
      <c r="L55" s="55"/>
      <c r="P55" s="55"/>
      <c r="Q55" s="55"/>
      <c r="R55" s="55"/>
      <c r="S55" s="55"/>
    </row>
    <row r="56" spans="5:19" s="65" customFormat="1" x14ac:dyDescent="0.2">
      <c r="E56" s="55"/>
      <c r="F56" s="55"/>
      <c r="K56" s="55"/>
      <c r="L56" s="55"/>
      <c r="P56" s="55"/>
      <c r="Q56" s="55"/>
      <c r="R56" s="55"/>
      <c r="S56" s="55"/>
    </row>
    <row r="57" spans="5:19" s="65" customFormat="1" x14ac:dyDescent="0.2">
      <c r="E57" s="55"/>
      <c r="F57" s="55"/>
      <c r="K57" s="55"/>
      <c r="L57" s="55"/>
      <c r="P57" s="55"/>
      <c r="Q57" s="55"/>
      <c r="R57" s="55"/>
      <c r="S57" s="55"/>
    </row>
    <row r="58" spans="5:19" s="65" customFormat="1" x14ac:dyDescent="0.2">
      <c r="E58" s="55"/>
      <c r="F58" s="55"/>
      <c r="K58" s="55"/>
      <c r="L58" s="55"/>
      <c r="P58" s="55"/>
      <c r="Q58" s="55"/>
      <c r="R58" s="55"/>
      <c r="S58" s="55"/>
    </row>
    <row r="59" spans="5:19" s="65" customFormat="1" x14ac:dyDescent="0.2">
      <c r="E59" s="55"/>
      <c r="F59" s="55"/>
      <c r="K59" s="55"/>
      <c r="L59" s="55"/>
      <c r="P59" s="55"/>
      <c r="Q59" s="55"/>
      <c r="R59" s="55"/>
      <c r="S59" s="55"/>
    </row>
    <row r="60" spans="5:19" s="65" customFormat="1" x14ac:dyDescent="0.2">
      <c r="E60" s="55"/>
      <c r="F60" s="55"/>
      <c r="K60" s="55"/>
      <c r="L60" s="55"/>
      <c r="P60" s="55"/>
      <c r="Q60" s="55"/>
      <c r="R60" s="55"/>
      <c r="S60" s="55"/>
    </row>
    <row r="61" spans="5:19" s="65" customFormat="1" x14ac:dyDescent="0.2">
      <c r="E61" s="55"/>
      <c r="F61" s="55"/>
      <c r="K61" s="55"/>
      <c r="L61" s="55"/>
      <c r="P61" s="55"/>
      <c r="Q61" s="55"/>
      <c r="R61" s="55"/>
      <c r="S61" s="55"/>
    </row>
    <row r="62" spans="5:19" s="65" customFormat="1" x14ac:dyDescent="0.2">
      <c r="E62" s="55"/>
      <c r="F62" s="55"/>
      <c r="K62" s="55"/>
      <c r="L62" s="55"/>
      <c r="P62" s="55"/>
      <c r="Q62" s="55"/>
      <c r="R62" s="55"/>
      <c r="S62" s="55"/>
    </row>
    <row r="63" spans="5:19" s="65" customFormat="1" x14ac:dyDescent="0.2">
      <c r="E63" s="55"/>
      <c r="F63" s="55"/>
      <c r="K63" s="55"/>
      <c r="L63" s="55"/>
      <c r="P63" s="55"/>
      <c r="Q63" s="55"/>
      <c r="R63" s="55"/>
      <c r="S63" s="55"/>
    </row>
    <row r="64" spans="5:19" s="65" customFormat="1" x14ac:dyDescent="0.2">
      <c r="E64" s="55"/>
      <c r="F64" s="55"/>
      <c r="K64" s="55"/>
      <c r="L64" s="55"/>
      <c r="P64" s="55"/>
      <c r="Q64" s="55"/>
      <c r="R64" s="55"/>
      <c r="S64" s="55"/>
    </row>
    <row r="65" spans="5:19" s="65" customFormat="1" x14ac:dyDescent="0.2">
      <c r="E65" s="55"/>
      <c r="F65" s="55"/>
      <c r="K65" s="55"/>
      <c r="L65" s="55"/>
      <c r="P65" s="55"/>
      <c r="Q65" s="55"/>
      <c r="R65" s="55"/>
      <c r="S65" s="55"/>
    </row>
    <row r="66" spans="5:19" s="65" customFormat="1" x14ac:dyDescent="0.2">
      <c r="E66" s="55"/>
      <c r="F66" s="55"/>
      <c r="K66" s="55"/>
      <c r="L66" s="55"/>
      <c r="P66" s="55"/>
      <c r="Q66" s="55"/>
      <c r="R66" s="55"/>
      <c r="S66" s="55"/>
    </row>
    <row r="67" spans="5:19" s="65" customFormat="1" x14ac:dyDescent="0.2">
      <c r="E67" s="55"/>
      <c r="F67" s="55"/>
      <c r="K67" s="55"/>
      <c r="L67" s="55"/>
      <c r="P67" s="55"/>
      <c r="Q67" s="55"/>
      <c r="R67" s="55"/>
      <c r="S67" s="55"/>
    </row>
    <row r="68" spans="5:19" s="65" customFormat="1" x14ac:dyDescent="0.2">
      <c r="E68" s="55"/>
      <c r="F68" s="55"/>
      <c r="K68" s="55"/>
      <c r="L68" s="55"/>
      <c r="P68" s="55"/>
      <c r="Q68" s="55"/>
      <c r="R68" s="55"/>
      <c r="S68" s="55"/>
    </row>
    <row r="69" spans="5:19" s="65" customFormat="1" x14ac:dyDescent="0.2">
      <c r="E69" s="55"/>
      <c r="F69" s="55"/>
      <c r="K69" s="55"/>
      <c r="L69" s="55"/>
      <c r="P69" s="55"/>
      <c r="Q69" s="55"/>
      <c r="R69" s="55"/>
      <c r="S69" s="55"/>
    </row>
    <row r="70" spans="5:19" s="65" customFormat="1" x14ac:dyDescent="0.2">
      <c r="E70" s="55"/>
      <c r="F70" s="55"/>
      <c r="K70" s="55"/>
      <c r="L70" s="55"/>
      <c r="P70" s="55"/>
      <c r="Q70" s="55"/>
      <c r="R70" s="55"/>
      <c r="S70" s="55"/>
    </row>
    <row r="71" spans="5:19" s="65" customFormat="1" x14ac:dyDescent="0.2">
      <c r="E71" s="55"/>
      <c r="F71" s="55"/>
      <c r="K71" s="55"/>
      <c r="L71" s="55"/>
      <c r="P71" s="55"/>
      <c r="Q71" s="55"/>
      <c r="R71" s="55"/>
      <c r="S71" s="55"/>
    </row>
    <row r="72" spans="5:19" s="65" customFormat="1" x14ac:dyDescent="0.2">
      <c r="E72" s="55"/>
      <c r="F72" s="55"/>
      <c r="K72" s="55"/>
      <c r="L72" s="55"/>
      <c r="P72" s="55"/>
      <c r="Q72" s="55"/>
      <c r="R72" s="55"/>
      <c r="S72" s="55"/>
    </row>
    <row r="73" spans="5:19" s="65" customFormat="1" x14ac:dyDescent="0.2">
      <c r="E73" s="55"/>
      <c r="F73" s="55"/>
      <c r="K73" s="55"/>
      <c r="L73" s="55"/>
      <c r="P73" s="55"/>
      <c r="Q73" s="55"/>
      <c r="R73" s="55"/>
      <c r="S73" s="55"/>
    </row>
    <row r="74" spans="5:19" s="65" customFormat="1" x14ac:dyDescent="0.2">
      <c r="E74" s="55"/>
      <c r="F74" s="55"/>
      <c r="K74" s="55"/>
      <c r="L74" s="55"/>
      <c r="P74" s="55"/>
      <c r="Q74" s="55"/>
      <c r="R74" s="55"/>
      <c r="S74" s="55"/>
    </row>
    <row r="75" spans="5:19" s="65" customFormat="1" x14ac:dyDescent="0.2">
      <c r="E75" s="55"/>
      <c r="F75" s="55"/>
      <c r="K75" s="55"/>
      <c r="L75" s="55"/>
      <c r="P75" s="55"/>
      <c r="Q75" s="55"/>
      <c r="R75" s="55"/>
      <c r="S75" s="55"/>
    </row>
    <row r="76" spans="5:19" s="65" customFormat="1" x14ac:dyDescent="0.2">
      <c r="E76" s="55"/>
      <c r="F76" s="55"/>
      <c r="K76" s="55"/>
      <c r="L76" s="55"/>
      <c r="P76" s="55"/>
      <c r="Q76" s="55"/>
      <c r="R76" s="55"/>
      <c r="S76" s="55"/>
    </row>
    <row r="77" spans="5:19" s="65" customFormat="1" x14ac:dyDescent="0.2">
      <c r="E77" s="55"/>
      <c r="F77" s="55"/>
      <c r="K77" s="55"/>
      <c r="L77" s="55"/>
      <c r="P77" s="55"/>
      <c r="Q77" s="55"/>
      <c r="R77" s="55"/>
      <c r="S77" s="55"/>
    </row>
    <row r="78" spans="5:19" s="65" customFormat="1" x14ac:dyDescent="0.2">
      <c r="E78" s="55"/>
      <c r="F78" s="55"/>
      <c r="K78" s="55"/>
      <c r="L78" s="55"/>
      <c r="P78" s="55"/>
      <c r="Q78" s="55"/>
      <c r="R78" s="55"/>
      <c r="S78" s="55"/>
    </row>
    <row r="79" spans="5:19" s="65" customFormat="1" x14ac:dyDescent="0.2">
      <c r="E79" s="55"/>
      <c r="F79" s="55"/>
      <c r="K79" s="55"/>
      <c r="L79" s="55"/>
      <c r="P79" s="55"/>
      <c r="Q79" s="55"/>
      <c r="R79" s="55"/>
      <c r="S79" s="55"/>
    </row>
    <row r="80" spans="5:19" s="65" customFormat="1" x14ac:dyDescent="0.2">
      <c r="E80" s="55"/>
      <c r="F80" s="55"/>
      <c r="K80" s="55"/>
      <c r="L80" s="55"/>
      <c r="P80" s="55"/>
      <c r="Q80" s="55"/>
      <c r="R80" s="55"/>
      <c r="S80" s="55"/>
    </row>
    <row r="81" spans="1:50" x14ac:dyDescent="0.2">
      <c r="A81" s="65"/>
      <c r="B81" s="65"/>
      <c r="G81" s="65"/>
      <c r="H81" s="65"/>
      <c r="I81" s="65"/>
      <c r="J81" s="65"/>
      <c r="K81" s="55"/>
      <c r="L81" s="55"/>
      <c r="O81" s="65"/>
      <c r="T81" s="65"/>
      <c r="Z81" s="65"/>
      <c r="AC81" s="65"/>
      <c r="AG81" s="65"/>
      <c r="AJ81" s="65"/>
      <c r="AN81" s="65"/>
      <c r="AQ81" s="65"/>
      <c r="AU81" s="65"/>
    </row>
    <row r="82" spans="1:50" x14ac:dyDescent="0.2">
      <c r="A82" s="65"/>
      <c r="B82" s="65"/>
      <c r="G82" s="65"/>
      <c r="H82" s="65"/>
      <c r="I82" s="65"/>
      <c r="J82" s="65"/>
      <c r="K82" s="55"/>
      <c r="L82" s="55"/>
      <c r="O82" s="65"/>
      <c r="T82" s="65"/>
      <c r="Z82" s="65"/>
      <c r="AC82" s="65"/>
      <c r="AG82" s="65"/>
      <c r="AJ82" s="65"/>
      <c r="AN82" s="65"/>
      <c r="AQ82" s="65"/>
      <c r="AU82" s="65"/>
    </row>
    <row r="83" spans="1:50" x14ac:dyDescent="0.2">
      <c r="A83" s="65"/>
      <c r="B83" s="65"/>
      <c r="G83" s="65"/>
      <c r="H83" s="65"/>
      <c r="I83" s="65"/>
      <c r="J83" s="65"/>
      <c r="K83" s="55"/>
      <c r="L83" s="55"/>
      <c r="O83" s="65"/>
      <c r="T83" s="65"/>
      <c r="Z83" s="65"/>
      <c r="AC83" s="65"/>
      <c r="AG83" s="65"/>
      <c r="AJ83" s="65"/>
      <c r="AN83" s="65"/>
      <c r="AQ83" s="65"/>
      <c r="AU83" s="65"/>
    </row>
    <row r="84" spans="1:50" x14ac:dyDescent="0.2">
      <c r="A84" s="65"/>
      <c r="B84" s="65"/>
      <c r="G84" s="65"/>
      <c r="H84" s="65"/>
      <c r="I84" s="65"/>
      <c r="J84" s="65"/>
      <c r="K84" s="55"/>
      <c r="L84" s="55"/>
      <c r="O84" s="65"/>
      <c r="T84" s="65"/>
      <c r="Z84" s="65"/>
      <c r="AC84" s="65"/>
      <c r="AG84" s="65"/>
      <c r="AJ84" s="65"/>
      <c r="AN84" s="65"/>
      <c r="AQ84" s="65"/>
      <c r="AU84" s="65"/>
    </row>
    <row r="85" spans="1:50" x14ac:dyDescent="0.2">
      <c r="A85" s="65"/>
      <c r="B85" s="65"/>
      <c r="G85" s="65"/>
      <c r="H85" s="65"/>
      <c r="I85" s="65"/>
      <c r="J85" s="65"/>
      <c r="K85" s="55"/>
      <c r="L85" s="55"/>
      <c r="O85" s="65"/>
      <c r="T85" s="65"/>
      <c r="Z85" s="65"/>
      <c r="AC85" s="65"/>
      <c r="AG85" s="65"/>
      <c r="AJ85" s="65"/>
      <c r="AN85" s="65"/>
      <c r="AQ85" s="65"/>
      <c r="AU85" s="65"/>
    </row>
    <row r="86" spans="1:50" x14ac:dyDescent="0.2">
      <c r="A86" s="65"/>
      <c r="B86" s="65"/>
      <c r="G86" s="65"/>
      <c r="H86" s="65"/>
      <c r="I86" s="65"/>
      <c r="J86" s="65"/>
      <c r="K86" s="55"/>
      <c r="L86" s="55"/>
      <c r="O86" s="65"/>
      <c r="T86" s="65"/>
      <c r="Z86" s="65"/>
      <c r="AC86" s="65"/>
      <c r="AG86" s="65"/>
      <c r="AJ86" s="65"/>
      <c r="AN86" s="65"/>
      <c r="AQ86" s="65"/>
      <c r="AU86" s="65"/>
    </row>
    <row r="87" spans="1:50" x14ac:dyDescent="0.2">
      <c r="A87" s="65"/>
      <c r="B87" s="65"/>
      <c r="G87" s="65"/>
      <c r="H87" s="65"/>
      <c r="I87" s="65"/>
      <c r="J87" s="65"/>
      <c r="K87" s="55"/>
      <c r="L87" s="55"/>
      <c r="O87" s="65"/>
      <c r="T87" s="65"/>
      <c r="Z87" s="65"/>
      <c r="AC87" s="65"/>
      <c r="AG87" s="65"/>
      <c r="AJ87" s="65"/>
      <c r="AN87" s="65"/>
      <c r="AQ87" s="65"/>
      <c r="AU87" s="65"/>
    </row>
    <row r="88" spans="1:50" x14ac:dyDescent="0.2">
      <c r="A88" s="65"/>
      <c r="B88" s="65"/>
      <c r="G88" s="65"/>
      <c r="H88" s="65"/>
      <c r="I88" s="65"/>
      <c r="J88" s="65"/>
      <c r="K88" s="55"/>
      <c r="L88" s="55"/>
      <c r="O88" s="65"/>
      <c r="T88" s="65"/>
      <c r="Z88" s="65"/>
      <c r="AC88" s="65"/>
      <c r="AG88" s="65"/>
      <c r="AJ88" s="65"/>
      <c r="AN88" s="65"/>
      <c r="AQ88" s="65"/>
      <c r="AU88" s="65"/>
    </row>
    <row r="89" spans="1:50" x14ac:dyDescent="0.2">
      <c r="A89" s="65"/>
      <c r="B89" s="65"/>
      <c r="G89" s="65"/>
      <c r="H89" s="65"/>
      <c r="I89" s="65"/>
      <c r="J89" s="65"/>
      <c r="K89" s="55"/>
      <c r="L89" s="55"/>
      <c r="O89" s="65"/>
      <c r="T89" s="65"/>
      <c r="Z89" s="65"/>
      <c r="AC89" s="65"/>
      <c r="AG89" s="65"/>
      <c r="AJ89" s="65"/>
      <c r="AN89" s="65"/>
      <c r="AQ89" s="65"/>
      <c r="AU89" s="65"/>
    </row>
    <row r="90" spans="1:50" x14ac:dyDescent="0.2">
      <c r="A90" s="65"/>
      <c r="B90" s="65"/>
      <c r="G90" s="65"/>
      <c r="H90" s="65"/>
      <c r="I90" s="65"/>
      <c r="J90" s="65"/>
      <c r="K90" s="55"/>
      <c r="L90" s="55"/>
      <c r="O90" s="65"/>
      <c r="T90" s="65"/>
      <c r="Z90" s="65"/>
      <c r="AC90" s="65"/>
      <c r="AG90" s="65"/>
      <c r="AJ90" s="65"/>
      <c r="AN90" s="65"/>
      <c r="AQ90" s="65"/>
      <c r="AU90" s="65"/>
    </row>
    <row r="91" spans="1:50" x14ac:dyDescent="0.2">
      <c r="A91" s="65"/>
      <c r="B91" s="65"/>
      <c r="G91" s="65"/>
      <c r="H91" s="65"/>
      <c r="I91" s="65"/>
      <c r="J91" s="65"/>
      <c r="K91" s="55"/>
      <c r="L91" s="55"/>
      <c r="O91" s="65"/>
      <c r="T91" s="65"/>
      <c r="Z91" s="65"/>
      <c r="AC91" s="65"/>
      <c r="AG91" s="65"/>
      <c r="AJ91" s="65"/>
      <c r="AN91" s="65"/>
      <c r="AQ91" s="65"/>
      <c r="AU91" s="65"/>
    </row>
    <row r="92" spans="1:50" ht="15" x14ac:dyDescent="0.25">
      <c r="A92" s="177"/>
      <c r="B92" s="177"/>
      <c r="C92" s="178"/>
      <c r="D92" s="178"/>
      <c r="E92" s="178"/>
      <c r="F92" s="178"/>
      <c r="G92" s="178"/>
      <c r="H92" s="178"/>
      <c r="I92" s="178"/>
      <c r="J92" s="178"/>
      <c r="K92" s="177"/>
      <c r="L92" s="177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7"/>
      <c r="AD92" s="178"/>
      <c r="AE92" s="178"/>
      <c r="AF92" s="178"/>
      <c r="AG92" s="178"/>
      <c r="AH92" s="178"/>
      <c r="AI92" s="178"/>
      <c r="AJ92" s="177"/>
      <c r="AK92" s="178"/>
      <c r="AL92" s="178"/>
      <c r="AM92" s="178"/>
      <c r="AN92" s="178"/>
      <c r="AO92" s="178"/>
      <c r="AP92" s="178"/>
      <c r="AQ92" s="177"/>
      <c r="AR92" s="178"/>
      <c r="AS92" s="178"/>
      <c r="AT92" s="178"/>
      <c r="AU92" s="178"/>
      <c r="AV92" s="178"/>
      <c r="AW92" s="178"/>
      <c r="AX92" s="178"/>
    </row>
    <row r="93" spans="1:50" ht="15" x14ac:dyDescent="0.25">
      <c r="A93" s="177"/>
      <c r="B93" s="177"/>
      <c r="C93" s="178"/>
      <c r="D93" s="178"/>
      <c r="E93" s="178"/>
      <c r="F93" s="178"/>
      <c r="G93" s="178"/>
      <c r="H93" s="178"/>
      <c r="I93" s="178"/>
      <c r="J93" s="178"/>
      <c r="K93" s="177"/>
      <c r="L93" s="177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7"/>
      <c r="AD93" s="178"/>
      <c r="AE93" s="178"/>
      <c r="AF93" s="178"/>
      <c r="AG93" s="178"/>
      <c r="AH93" s="178"/>
      <c r="AI93" s="178"/>
      <c r="AJ93" s="177"/>
      <c r="AK93" s="178"/>
      <c r="AL93" s="178"/>
      <c r="AM93" s="178"/>
      <c r="AN93" s="178"/>
      <c r="AO93" s="178"/>
      <c r="AP93" s="178"/>
      <c r="AQ93" s="177"/>
      <c r="AR93" s="178"/>
      <c r="AS93" s="178"/>
      <c r="AT93" s="178"/>
      <c r="AU93" s="178"/>
      <c r="AV93" s="178"/>
      <c r="AW93" s="178"/>
      <c r="AX93" s="178"/>
    </row>
    <row r="94" spans="1:50" ht="15" x14ac:dyDescent="0.25">
      <c r="A94" s="177"/>
      <c r="B94" s="177"/>
      <c r="C94" s="178"/>
      <c r="D94" s="178"/>
      <c r="E94" s="178"/>
      <c r="F94" s="178"/>
      <c r="G94" s="178"/>
      <c r="H94" s="178"/>
      <c r="I94" s="178"/>
      <c r="J94" s="178"/>
      <c r="K94" s="177"/>
      <c r="L94" s="177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7"/>
      <c r="AD94" s="178"/>
      <c r="AE94" s="178"/>
      <c r="AF94" s="178"/>
      <c r="AG94" s="178"/>
      <c r="AH94" s="178"/>
      <c r="AI94" s="178"/>
      <c r="AJ94" s="177"/>
      <c r="AK94" s="178"/>
      <c r="AL94" s="178"/>
      <c r="AM94" s="178"/>
      <c r="AN94" s="178"/>
      <c r="AO94" s="178"/>
      <c r="AP94" s="178"/>
      <c r="AQ94" s="177"/>
      <c r="AR94" s="178"/>
      <c r="AS94" s="178"/>
      <c r="AT94" s="178"/>
      <c r="AU94" s="178"/>
      <c r="AV94" s="178"/>
      <c r="AW94" s="178"/>
      <c r="AX94" s="178"/>
    </row>
    <row r="95" spans="1:50" ht="15" x14ac:dyDescent="0.25">
      <c r="A95" s="177"/>
      <c r="B95" s="177"/>
      <c r="C95" s="178"/>
      <c r="D95" s="178"/>
      <c r="E95" s="178"/>
      <c r="F95" s="178"/>
      <c r="G95" s="178"/>
      <c r="H95" s="178"/>
      <c r="I95" s="178"/>
      <c r="J95" s="178"/>
      <c r="K95" s="177"/>
      <c r="L95" s="177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7"/>
      <c r="AD95" s="178"/>
      <c r="AE95" s="178"/>
      <c r="AF95" s="178"/>
      <c r="AG95" s="178"/>
      <c r="AH95" s="178"/>
      <c r="AI95" s="178"/>
      <c r="AJ95" s="177"/>
      <c r="AK95" s="178"/>
      <c r="AL95" s="178"/>
      <c r="AM95" s="178"/>
      <c r="AN95" s="178"/>
      <c r="AO95" s="178"/>
      <c r="AP95" s="178"/>
      <c r="AQ95" s="177"/>
      <c r="AR95" s="178"/>
      <c r="AS95" s="178"/>
      <c r="AT95" s="178"/>
      <c r="AU95" s="178"/>
      <c r="AV95" s="178"/>
      <c r="AW95" s="178"/>
      <c r="AX95" s="178"/>
    </row>
    <row r="96" spans="1:50" ht="15" x14ac:dyDescent="0.25">
      <c r="A96" s="177"/>
      <c r="B96" s="177"/>
      <c r="C96" s="178"/>
      <c r="D96" s="178"/>
      <c r="E96" s="178"/>
      <c r="F96" s="178"/>
      <c r="G96" s="178"/>
      <c r="H96" s="178"/>
      <c r="I96" s="178"/>
      <c r="J96" s="178"/>
      <c r="K96" s="177"/>
      <c r="L96" s="177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7"/>
      <c r="AD96" s="178"/>
      <c r="AE96" s="178"/>
      <c r="AF96" s="178"/>
      <c r="AG96" s="178"/>
      <c r="AH96" s="178"/>
      <c r="AI96" s="178"/>
      <c r="AJ96" s="177"/>
      <c r="AK96" s="178"/>
      <c r="AL96" s="178"/>
      <c r="AM96" s="178"/>
      <c r="AN96" s="178"/>
      <c r="AO96" s="178"/>
      <c r="AP96" s="178"/>
      <c r="AQ96" s="177"/>
      <c r="AR96" s="178"/>
      <c r="AS96" s="178"/>
      <c r="AT96" s="178"/>
      <c r="AU96" s="178"/>
      <c r="AV96" s="178"/>
      <c r="AW96" s="178"/>
      <c r="AX96" s="178"/>
    </row>
    <row r="97" spans="1:50" ht="15" x14ac:dyDescent="0.25">
      <c r="A97" s="177"/>
      <c r="B97" s="177"/>
      <c r="C97" s="178"/>
      <c r="D97" s="178"/>
      <c r="E97" s="178"/>
      <c r="F97" s="178"/>
      <c r="G97" s="178"/>
      <c r="H97" s="178"/>
      <c r="I97" s="178"/>
      <c r="J97" s="178"/>
      <c r="K97" s="177"/>
      <c r="L97" s="177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7"/>
      <c r="AD97" s="178"/>
      <c r="AE97" s="178"/>
      <c r="AF97" s="178"/>
      <c r="AG97" s="178"/>
      <c r="AH97" s="178"/>
      <c r="AI97" s="178"/>
      <c r="AJ97" s="177"/>
      <c r="AK97" s="178"/>
      <c r="AL97" s="178"/>
      <c r="AM97" s="178"/>
      <c r="AN97" s="178"/>
      <c r="AO97" s="178"/>
      <c r="AP97" s="178"/>
      <c r="AQ97" s="177"/>
      <c r="AR97" s="178"/>
      <c r="AS97" s="178"/>
      <c r="AT97" s="178"/>
      <c r="AU97" s="178"/>
      <c r="AV97" s="178"/>
      <c r="AW97" s="178"/>
      <c r="AX97" s="178"/>
    </row>
    <row r="98" spans="1:50" ht="15" x14ac:dyDescent="0.25">
      <c r="A98" s="177"/>
      <c r="B98" s="177"/>
      <c r="C98" s="178"/>
      <c r="D98" s="178"/>
      <c r="E98" s="178"/>
      <c r="F98" s="178"/>
      <c r="G98" s="178"/>
      <c r="H98" s="178"/>
      <c r="I98" s="178"/>
      <c r="J98" s="178"/>
      <c r="K98" s="177"/>
      <c r="L98" s="177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7"/>
      <c r="AD98" s="178"/>
      <c r="AE98" s="178"/>
      <c r="AF98" s="178"/>
      <c r="AG98" s="178"/>
      <c r="AH98" s="178"/>
      <c r="AI98" s="178"/>
      <c r="AJ98" s="177"/>
      <c r="AK98" s="178"/>
      <c r="AL98" s="178"/>
      <c r="AM98" s="178"/>
      <c r="AN98" s="178"/>
      <c r="AO98" s="178"/>
      <c r="AP98" s="178"/>
      <c r="AQ98" s="177"/>
      <c r="AR98" s="178"/>
      <c r="AS98" s="178"/>
      <c r="AT98" s="178"/>
      <c r="AU98" s="178"/>
      <c r="AV98" s="178"/>
      <c r="AW98" s="178"/>
      <c r="AX98" s="178"/>
    </row>
    <row r="99" spans="1:50" x14ac:dyDescent="0.2">
      <c r="A99" s="65"/>
      <c r="B99" s="65"/>
      <c r="K99" s="65"/>
      <c r="L99" s="65"/>
      <c r="AC99" s="65"/>
      <c r="AJ99" s="65"/>
      <c r="AQ99" s="65"/>
      <c r="AU99" s="65"/>
    </row>
    <row r="100" spans="1:50" x14ac:dyDescent="0.2">
      <c r="A100" s="65"/>
      <c r="B100" s="65"/>
      <c r="K100" s="65"/>
      <c r="L100" s="65"/>
      <c r="AC100" s="65"/>
      <c r="AJ100" s="65"/>
      <c r="AQ100" s="65"/>
      <c r="AU100" s="65"/>
    </row>
    <row r="101" spans="1:50" x14ac:dyDescent="0.2">
      <c r="A101" s="65"/>
      <c r="B101" s="65"/>
      <c r="K101" s="65"/>
      <c r="L101" s="65"/>
      <c r="AC101" s="65"/>
      <c r="AJ101" s="65"/>
      <c r="AQ101" s="65"/>
      <c r="AU101" s="65"/>
    </row>
    <row r="102" spans="1:50" x14ac:dyDescent="0.2">
      <c r="A102" s="65"/>
      <c r="B102" s="65"/>
      <c r="K102" s="65"/>
      <c r="L102" s="65"/>
      <c r="AC102" s="65"/>
      <c r="AJ102" s="65"/>
      <c r="AQ102" s="65"/>
      <c r="AU102" s="65"/>
    </row>
    <row r="103" spans="1:50" x14ac:dyDescent="0.2">
      <c r="A103" s="65"/>
      <c r="B103" s="65"/>
      <c r="K103" s="65"/>
      <c r="L103" s="65"/>
      <c r="AC103" s="65"/>
      <c r="AJ103" s="65"/>
      <c r="AQ103" s="65"/>
      <c r="AU103" s="65"/>
    </row>
    <row r="104" spans="1:50" x14ac:dyDescent="0.2">
      <c r="A104" s="65"/>
      <c r="B104" s="65"/>
      <c r="K104" s="65"/>
      <c r="L104" s="65"/>
      <c r="AC104" s="65"/>
      <c r="AJ104" s="65"/>
      <c r="AQ104" s="65"/>
      <c r="AU104" s="65"/>
    </row>
    <row r="105" spans="1:50" x14ac:dyDescent="0.2">
      <c r="A105" s="65"/>
      <c r="B105" s="65"/>
      <c r="K105" s="65"/>
      <c r="L105" s="65"/>
      <c r="AC105" s="65"/>
      <c r="AJ105" s="65"/>
      <c r="AQ105" s="65"/>
      <c r="AU105" s="65"/>
    </row>
    <row r="106" spans="1:50" x14ac:dyDescent="0.2">
      <c r="A106" s="65"/>
      <c r="B106" s="65"/>
      <c r="K106" s="65"/>
      <c r="L106" s="65"/>
      <c r="AC106" s="65"/>
      <c r="AJ106" s="65"/>
      <c r="AQ106" s="65"/>
      <c r="AU106" s="65"/>
    </row>
    <row r="107" spans="1:50" x14ac:dyDescent="0.2">
      <c r="A107" s="65"/>
      <c r="B107" s="65"/>
      <c r="K107" s="65"/>
      <c r="L107" s="65"/>
      <c r="AC107" s="65"/>
      <c r="AJ107" s="65"/>
      <c r="AQ107" s="65"/>
      <c r="AU107" s="65"/>
    </row>
    <row r="108" spans="1:50" x14ac:dyDescent="0.2">
      <c r="A108" s="65"/>
      <c r="B108" s="65"/>
      <c r="K108" s="65"/>
      <c r="L108" s="65"/>
      <c r="AC108" s="65"/>
      <c r="AJ108" s="65"/>
      <c r="AQ108" s="65"/>
      <c r="AU108" s="65"/>
    </row>
    <row r="109" spans="1:50" x14ac:dyDescent="0.2">
      <c r="A109" s="65"/>
      <c r="B109" s="65"/>
      <c r="K109" s="65"/>
      <c r="L109" s="65"/>
      <c r="AC109" s="65"/>
      <c r="AJ109" s="65"/>
      <c r="AQ109" s="65"/>
      <c r="AU109" s="65"/>
    </row>
    <row r="110" spans="1:50" x14ac:dyDescent="0.2">
      <c r="A110" s="65"/>
      <c r="B110" s="65"/>
      <c r="K110" s="65"/>
      <c r="L110" s="65"/>
      <c r="AC110" s="65"/>
      <c r="AJ110" s="65"/>
      <c r="AQ110" s="65"/>
      <c r="AU110" s="65"/>
    </row>
    <row r="111" spans="1:50" x14ac:dyDescent="0.2">
      <c r="A111" s="65"/>
      <c r="B111" s="65"/>
      <c r="K111" s="65"/>
      <c r="L111" s="65"/>
      <c r="AC111" s="65"/>
      <c r="AJ111" s="65"/>
      <c r="AQ111" s="65"/>
      <c r="AU111" s="65"/>
    </row>
    <row r="112" spans="1:50" x14ac:dyDescent="0.2">
      <c r="A112" s="65"/>
      <c r="B112" s="65"/>
      <c r="K112" s="65"/>
      <c r="L112" s="65"/>
      <c r="AC112" s="65"/>
      <c r="AJ112" s="65"/>
      <c r="AQ112" s="65"/>
      <c r="AU112" s="65"/>
    </row>
    <row r="113" spans="5:40" s="65" customFormat="1" x14ac:dyDescent="0.2">
      <c r="E113" s="55"/>
      <c r="F113" s="55"/>
      <c r="G113" s="55"/>
      <c r="H113" s="55"/>
      <c r="I113" s="55"/>
      <c r="J113" s="55"/>
      <c r="O113" s="55"/>
      <c r="P113" s="55"/>
      <c r="Q113" s="55"/>
      <c r="R113" s="55"/>
      <c r="S113" s="55"/>
      <c r="T113" s="55"/>
      <c r="Z113" s="55"/>
      <c r="AG113" s="55"/>
      <c r="AN113" s="55"/>
    </row>
    <row r="114" spans="5:40" s="65" customFormat="1" x14ac:dyDescent="0.2">
      <c r="E114" s="55"/>
      <c r="F114" s="55"/>
      <c r="G114" s="55"/>
      <c r="H114" s="55"/>
      <c r="I114" s="55"/>
      <c r="J114" s="55"/>
      <c r="O114" s="55"/>
      <c r="P114" s="55"/>
      <c r="Q114" s="55"/>
      <c r="R114" s="55"/>
      <c r="S114" s="55"/>
      <c r="T114" s="55"/>
      <c r="Z114" s="55"/>
      <c r="AG114" s="55"/>
      <c r="AN114" s="55"/>
    </row>
    <row r="115" spans="5:40" s="65" customFormat="1" x14ac:dyDescent="0.2">
      <c r="E115" s="55"/>
      <c r="F115" s="55"/>
      <c r="G115" s="55"/>
      <c r="H115" s="55"/>
      <c r="I115" s="55"/>
      <c r="J115" s="55"/>
      <c r="O115" s="55"/>
      <c r="P115" s="55"/>
      <c r="Q115" s="55"/>
      <c r="R115" s="55"/>
      <c r="S115" s="55"/>
      <c r="T115" s="55"/>
      <c r="Z115" s="55"/>
      <c r="AG115" s="55"/>
      <c r="AN115" s="55"/>
    </row>
    <row r="116" spans="5:40" s="65" customFormat="1" x14ac:dyDescent="0.2">
      <c r="E116" s="55"/>
      <c r="F116" s="55"/>
      <c r="G116" s="55"/>
      <c r="H116" s="55"/>
      <c r="I116" s="55"/>
      <c r="J116" s="55"/>
      <c r="O116" s="55"/>
      <c r="P116" s="55"/>
      <c r="Q116" s="55"/>
      <c r="R116" s="55"/>
      <c r="S116" s="55"/>
      <c r="T116" s="55"/>
      <c r="Z116" s="55"/>
      <c r="AG116" s="55"/>
      <c r="AN116" s="55"/>
    </row>
    <row r="117" spans="5:40" s="65" customFormat="1" x14ac:dyDescent="0.2">
      <c r="E117" s="55"/>
      <c r="F117" s="55"/>
      <c r="G117" s="55"/>
      <c r="H117" s="55"/>
      <c r="I117" s="55"/>
      <c r="J117" s="55"/>
      <c r="O117" s="55"/>
      <c r="P117" s="55"/>
      <c r="Q117" s="55"/>
      <c r="R117" s="55"/>
      <c r="S117" s="55"/>
      <c r="T117" s="55"/>
      <c r="Z117" s="55"/>
      <c r="AG117" s="55"/>
      <c r="AN117" s="55"/>
    </row>
    <row r="118" spans="5:40" s="65" customFormat="1" x14ac:dyDescent="0.2">
      <c r="E118" s="55"/>
      <c r="F118" s="55"/>
      <c r="G118" s="55"/>
      <c r="H118" s="55"/>
      <c r="I118" s="55"/>
      <c r="J118" s="55"/>
      <c r="O118" s="55"/>
      <c r="P118" s="55"/>
      <c r="Q118" s="55"/>
      <c r="R118" s="55"/>
      <c r="S118" s="55"/>
      <c r="T118" s="55"/>
      <c r="Z118" s="55"/>
      <c r="AG118" s="55"/>
      <c r="AN118" s="55"/>
    </row>
    <row r="119" spans="5:40" s="65" customFormat="1" x14ac:dyDescent="0.2">
      <c r="E119" s="55"/>
      <c r="F119" s="55"/>
      <c r="G119" s="55"/>
      <c r="H119" s="55"/>
      <c r="I119" s="55"/>
      <c r="J119" s="55"/>
      <c r="O119" s="55"/>
      <c r="P119" s="55"/>
      <c r="Q119" s="55"/>
      <c r="R119" s="55"/>
      <c r="S119" s="55"/>
      <c r="T119" s="55"/>
      <c r="Z119" s="55"/>
      <c r="AG119" s="55"/>
      <c r="AN119" s="55"/>
    </row>
    <row r="120" spans="5:40" s="65" customFormat="1" x14ac:dyDescent="0.2">
      <c r="E120" s="55"/>
      <c r="F120" s="55"/>
      <c r="G120" s="55"/>
      <c r="H120" s="55"/>
      <c r="I120" s="55"/>
      <c r="J120" s="55"/>
      <c r="O120" s="55"/>
      <c r="P120" s="55"/>
      <c r="Q120" s="55"/>
      <c r="R120" s="55"/>
      <c r="S120" s="55"/>
      <c r="T120" s="55"/>
      <c r="Z120" s="55"/>
      <c r="AG120" s="55"/>
      <c r="AN120" s="55"/>
    </row>
    <row r="121" spans="5:40" s="65" customFormat="1" x14ac:dyDescent="0.2">
      <c r="E121" s="55"/>
      <c r="F121" s="55"/>
      <c r="G121" s="55"/>
      <c r="H121" s="55"/>
      <c r="I121" s="55"/>
      <c r="J121" s="55"/>
      <c r="O121" s="55"/>
      <c r="P121" s="55"/>
      <c r="Q121" s="55"/>
      <c r="R121" s="55"/>
      <c r="S121" s="55"/>
      <c r="T121" s="55"/>
      <c r="Z121" s="55"/>
      <c r="AG121" s="55"/>
      <c r="AN121" s="55"/>
    </row>
    <row r="122" spans="5:40" s="65" customFormat="1" x14ac:dyDescent="0.2">
      <c r="E122" s="55"/>
      <c r="F122" s="55"/>
      <c r="G122" s="55"/>
      <c r="H122" s="55"/>
      <c r="I122" s="55"/>
      <c r="J122" s="55"/>
      <c r="O122" s="55"/>
      <c r="P122" s="55"/>
      <c r="Q122" s="55"/>
      <c r="R122" s="55"/>
      <c r="S122" s="55"/>
      <c r="T122" s="55"/>
      <c r="Z122" s="55"/>
      <c r="AG122" s="55"/>
      <c r="AN122" s="55"/>
    </row>
    <row r="123" spans="5:40" s="65" customFormat="1" x14ac:dyDescent="0.2">
      <c r="E123" s="55"/>
      <c r="F123" s="55"/>
      <c r="G123" s="55"/>
      <c r="H123" s="55"/>
      <c r="I123" s="55"/>
      <c r="J123" s="55"/>
      <c r="O123" s="55"/>
      <c r="P123" s="55"/>
      <c r="Q123" s="55"/>
      <c r="R123" s="55"/>
      <c r="S123" s="55"/>
      <c r="T123" s="55"/>
      <c r="Z123" s="55"/>
      <c r="AG123" s="55"/>
      <c r="AN123" s="55"/>
    </row>
    <row r="124" spans="5:40" s="65" customFormat="1" x14ac:dyDescent="0.2">
      <c r="E124" s="55"/>
      <c r="F124" s="55"/>
      <c r="G124" s="55"/>
      <c r="H124" s="55"/>
      <c r="I124" s="55"/>
      <c r="J124" s="55"/>
      <c r="O124" s="55"/>
      <c r="P124" s="55"/>
      <c r="Q124" s="55"/>
      <c r="R124" s="55"/>
      <c r="S124" s="55"/>
      <c r="T124" s="55"/>
      <c r="Z124" s="55"/>
      <c r="AG124" s="55"/>
      <c r="AN124" s="55"/>
    </row>
    <row r="125" spans="5:40" s="65" customFormat="1" x14ac:dyDescent="0.2">
      <c r="E125" s="55"/>
      <c r="F125" s="55"/>
      <c r="G125" s="55"/>
      <c r="H125" s="55"/>
      <c r="I125" s="55"/>
      <c r="J125" s="55"/>
      <c r="O125" s="55"/>
      <c r="P125" s="55"/>
      <c r="Q125" s="55"/>
      <c r="R125" s="55"/>
      <c r="S125" s="55"/>
      <c r="T125" s="55"/>
      <c r="Z125" s="55"/>
      <c r="AG125" s="55"/>
      <c r="AN125" s="55"/>
    </row>
    <row r="126" spans="5:40" s="65" customFormat="1" x14ac:dyDescent="0.2">
      <c r="E126" s="55"/>
      <c r="F126" s="55"/>
      <c r="G126" s="55"/>
      <c r="H126" s="55"/>
      <c r="I126" s="55"/>
      <c r="J126" s="55"/>
      <c r="O126" s="55"/>
      <c r="P126" s="55"/>
      <c r="Q126" s="55"/>
      <c r="R126" s="55"/>
      <c r="S126" s="55"/>
      <c r="T126" s="55"/>
      <c r="Z126" s="55"/>
      <c r="AG126" s="55"/>
      <c r="AN126" s="55"/>
    </row>
    <row r="127" spans="5:40" s="65" customFormat="1" x14ac:dyDescent="0.2">
      <c r="E127" s="55"/>
      <c r="F127" s="55"/>
      <c r="G127" s="55"/>
      <c r="H127" s="55"/>
      <c r="I127" s="55"/>
      <c r="J127" s="55"/>
      <c r="O127" s="55"/>
      <c r="P127" s="55"/>
      <c r="Q127" s="55"/>
      <c r="R127" s="55"/>
      <c r="S127" s="55"/>
      <c r="T127" s="55"/>
      <c r="Z127" s="55"/>
      <c r="AG127" s="55"/>
      <c r="AN127" s="55"/>
    </row>
    <row r="128" spans="5:40" s="65" customFormat="1" x14ac:dyDescent="0.2">
      <c r="E128" s="55"/>
      <c r="F128" s="55"/>
      <c r="G128" s="55"/>
      <c r="H128" s="55"/>
      <c r="I128" s="55"/>
      <c r="J128" s="55"/>
      <c r="O128" s="55"/>
      <c r="P128" s="55"/>
      <c r="Q128" s="55"/>
      <c r="R128" s="55"/>
      <c r="S128" s="55"/>
      <c r="T128" s="55"/>
      <c r="Z128" s="55"/>
      <c r="AG128" s="55"/>
      <c r="AN128" s="55"/>
    </row>
    <row r="129" spans="5:40" s="65" customFormat="1" x14ac:dyDescent="0.2">
      <c r="E129" s="55"/>
      <c r="F129" s="55"/>
      <c r="G129" s="55"/>
      <c r="H129" s="55"/>
      <c r="I129" s="55"/>
      <c r="J129" s="55"/>
      <c r="O129" s="55"/>
      <c r="P129" s="55"/>
      <c r="Q129" s="55"/>
      <c r="R129" s="55"/>
      <c r="S129" s="55"/>
      <c r="T129" s="55"/>
      <c r="Z129" s="55"/>
      <c r="AG129" s="55"/>
      <c r="AN129" s="55"/>
    </row>
    <row r="130" spans="5:40" s="65" customFormat="1" x14ac:dyDescent="0.2">
      <c r="E130" s="55"/>
      <c r="F130" s="55"/>
      <c r="G130" s="55"/>
      <c r="H130" s="55"/>
      <c r="I130" s="55"/>
      <c r="J130" s="55"/>
      <c r="O130" s="55"/>
      <c r="P130" s="55"/>
      <c r="Q130" s="55"/>
      <c r="R130" s="55"/>
      <c r="S130" s="55"/>
      <c r="T130" s="55"/>
      <c r="Z130" s="55"/>
      <c r="AG130" s="55"/>
      <c r="AN130" s="55"/>
    </row>
    <row r="131" spans="5:40" s="65" customFormat="1" x14ac:dyDescent="0.2">
      <c r="E131" s="55"/>
      <c r="F131" s="55"/>
      <c r="G131" s="55"/>
      <c r="H131" s="55"/>
      <c r="I131" s="55"/>
      <c r="J131" s="55"/>
      <c r="O131" s="55"/>
      <c r="P131" s="55"/>
      <c r="Q131" s="55"/>
      <c r="R131" s="55"/>
      <c r="S131" s="55"/>
      <c r="T131" s="55"/>
      <c r="Z131" s="55"/>
      <c r="AG131" s="55"/>
      <c r="AN131" s="55"/>
    </row>
    <row r="132" spans="5:40" s="65" customFormat="1" x14ac:dyDescent="0.2">
      <c r="E132" s="55"/>
      <c r="F132" s="55"/>
      <c r="G132" s="55"/>
      <c r="H132" s="55"/>
      <c r="I132" s="55"/>
      <c r="J132" s="55"/>
      <c r="O132" s="55"/>
      <c r="P132" s="55"/>
      <c r="Q132" s="55"/>
      <c r="R132" s="55"/>
      <c r="S132" s="55"/>
      <c r="T132" s="55"/>
      <c r="Z132" s="55"/>
      <c r="AG132" s="55"/>
      <c r="AN132" s="55"/>
    </row>
    <row r="133" spans="5:40" s="65" customFormat="1" x14ac:dyDescent="0.2">
      <c r="E133" s="55"/>
      <c r="F133" s="55"/>
      <c r="G133" s="55"/>
      <c r="H133" s="55"/>
      <c r="I133" s="55"/>
      <c r="J133" s="55"/>
      <c r="O133" s="55"/>
      <c r="P133" s="55"/>
      <c r="Q133" s="55"/>
      <c r="R133" s="55"/>
      <c r="S133" s="55"/>
      <c r="T133" s="55"/>
      <c r="Z133" s="55"/>
      <c r="AG133" s="55"/>
      <c r="AN133" s="55"/>
    </row>
    <row r="134" spans="5:40" s="65" customFormat="1" x14ac:dyDescent="0.2">
      <c r="E134" s="55"/>
      <c r="F134" s="55"/>
      <c r="G134" s="55"/>
      <c r="H134" s="55"/>
      <c r="I134" s="55"/>
      <c r="J134" s="55"/>
      <c r="O134" s="55"/>
      <c r="P134" s="55"/>
      <c r="Q134" s="55"/>
      <c r="R134" s="55"/>
      <c r="S134" s="55"/>
      <c r="T134" s="55"/>
      <c r="Z134" s="55"/>
      <c r="AG134" s="55"/>
      <c r="AN134" s="55"/>
    </row>
    <row r="135" spans="5:40" s="65" customFormat="1" x14ac:dyDescent="0.2">
      <c r="E135" s="55"/>
      <c r="F135" s="55"/>
      <c r="G135" s="55"/>
      <c r="H135" s="55"/>
      <c r="I135" s="55"/>
      <c r="J135" s="55"/>
      <c r="O135" s="55"/>
      <c r="P135" s="55"/>
      <c r="Q135" s="55"/>
      <c r="R135" s="55"/>
      <c r="S135" s="55"/>
      <c r="T135" s="55"/>
      <c r="Z135" s="55"/>
      <c r="AG135" s="55"/>
      <c r="AN135" s="55"/>
    </row>
    <row r="136" spans="5:40" s="65" customFormat="1" x14ac:dyDescent="0.2">
      <c r="E136" s="55"/>
      <c r="F136" s="55"/>
      <c r="G136" s="55"/>
      <c r="H136" s="55"/>
      <c r="I136" s="55"/>
      <c r="J136" s="55"/>
      <c r="O136" s="55"/>
      <c r="P136" s="55"/>
      <c r="Q136" s="55"/>
      <c r="R136" s="55"/>
      <c r="S136" s="55"/>
      <c r="T136" s="55"/>
      <c r="Z136" s="55"/>
      <c r="AG136" s="55"/>
      <c r="AN136" s="55"/>
    </row>
    <row r="137" spans="5:40" s="65" customFormat="1" x14ac:dyDescent="0.2">
      <c r="E137" s="55"/>
      <c r="F137" s="55"/>
      <c r="G137" s="55"/>
      <c r="H137" s="55"/>
      <c r="I137" s="55"/>
      <c r="J137" s="55"/>
      <c r="O137" s="55"/>
      <c r="P137" s="55"/>
      <c r="Q137" s="55"/>
      <c r="R137" s="55"/>
      <c r="S137" s="55"/>
      <c r="T137" s="55"/>
      <c r="Z137" s="55"/>
      <c r="AG137" s="55"/>
      <c r="AN137" s="55"/>
    </row>
    <row r="138" spans="5:40" s="65" customFormat="1" x14ac:dyDescent="0.2">
      <c r="E138" s="55"/>
      <c r="F138" s="55"/>
      <c r="G138" s="55"/>
      <c r="H138" s="55"/>
      <c r="I138" s="55"/>
      <c r="J138" s="55"/>
      <c r="O138" s="55"/>
      <c r="P138" s="55"/>
      <c r="Q138" s="55"/>
      <c r="R138" s="55"/>
      <c r="S138" s="55"/>
      <c r="T138" s="55"/>
      <c r="Z138" s="55"/>
      <c r="AG138" s="55"/>
      <c r="AN138" s="55"/>
    </row>
    <row r="139" spans="5:40" s="65" customFormat="1" x14ac:dyDescent="0.2">
      <c r="E139" s="55"/>
      <c r="F139" s="55"/>
      <c r="G139" s="55"/>
      <c r="H139" s="55"/>
      <c r="I139" s="55"/>
      <c r="J139" s="55"/>
      <c r="O139" s="55"/>
      <c r="P139" s="55"/>
      <c r="Q139" s="55"/>
      <c r="R139" s="55"/>
      <c r="S139" s="55"/>
      <c r="T139" s="55"/>
      <c r="Z139" s="55"/>
      <c r="AG139" s="55"/>
      <c r="AN139" s="55"/>
    </row>
    <row r="140" spans="5:40" s="65" customFormat="1" x14ac:dyDescent="0.2">
      <c r="E140" s="55"/>
      <c r="F140" s="55"/>
      <c r="G140" s="55"/>
      <c r="H140" s="55"/>
      <c r="I140" s="55"/>
      <c r="J140" s="55"/>
      <c r="O140" s="55"/>
      <c r="P140" s="55"/>
      <c r="Q140" s="55"/>
      <c r="R140" s="55"/>
      <c r="S140" s="55"/>
      <c r="T140" s="55"/>
      <c r="Z140" s="55"/>
      <c r="AG140" s="55"/>
      <c r="AN140" s="55"/>
    </row>
    <row r="141" spans="5:40" s="65" customFormat="1" x14ac:dyDescent="0.2">
      <c r="E141" s="55"/>
      <c r="F141" s="55"/>
      <c r="G141" s="55"/>
      <c r="H141" s="55"/>
      <c r="I141" s="55"/>
      <c r="J141" s="55"/>
      <c r="O141" s="55"/>
      <c r="P141" s="55"/>
      <c r="Q141" s="55"/>
      <c r="R141" s="55"/>
      <c r="S141" s="55"/>
      <c r="T141" s="55"/>
      <c r="Z141" s="55"/>
      <c r="AG141" s="55"/>
      <c r="AN141" s="55"/>
    </row>
    <row r="142" spans="5:40" s="65" customFormat="1" x14ac:dyDescent="0.2">
      <c r="E142" s="55"/>
      <c r="F142" s="55"/>
      <c r="G142" s="55"/>
      <c r="H142" s="55"/>
      <c r="I142" s="55"/>
      <c r="J142" s="55"/>
      <c r="O142" s="55"/>
      <c r="P142" s="55"/>
      <c r="Q142" s="55"/>
      <c r="R142" s="55"/>
      <c r="S142" s="55"/>
      <c r="T142" s="55"/>
      <c r="Z142" s="55"/>
      <c r="AG142" s="55"/>
      <c r="AN142" s="55"/>
    </row>
    <row r="143" spans="5:40" s="65" customFormat="1" x14ac:dyDescent="0.2">
      <c r="E143" s="55"/>
      <c r="F143" s="55"/>
      <c r="G143" s="55"/>
      <c r="H143" s="55"/>
      <c r="I143" s="55"/>
      <c r="J143" s="55"/>
      <c r="O143" s="55"/>
      <c r="P143" s="55"/>
      <c r="Q143" s="55"/>
      <c r="R143" s="55"/>
      <c r="S143" s="55"/>
      <c r="T143" s="55"/>
      <c r="Z143" s="55"/>
      <c r="AG143" s="55"/>
      <c r="AN143" s="55"/>
    </row>
    <row r="144" spans="5:40" s="65" customFormat="1" x14ac:dyDescent="0.2">
      <c r="E144" s="55"/>
      <c r="F144" s="55"/>
      <c r="G144" s="55"/>
      <c r="H144" s="55"/>
      <c r="I144" s="55"/>
      <c r="J144" s="55"/>
      <c r="O144" s="55"/>
      <c r="P144" s="55"/>
      <c r="Q144" s="55"/>
      <c r="R144" s="55"/>
      <c r="S144" s="55"/>
      <c r="T144" s="55"/>
      <c r="Z144" s="55"/>
      <c r="AG144" s="55"/>
      <c r="AN144" s="55"/>
    </row>
    <row r="145" spans="1:47" x14ac:dyDescent="0.2">
      <c r="A145" s="65"/>
      <c r="B145" s="65"/>
      <c r="K145" s="65"/>
      <c r="L145" s="65"/>
      <c r="AC145" s="65"/>
      <c r="AJ145" s="65"/>
      <c r="AQ145" s="65"/>
      <c r="AU145" s="65"/>
    </row>
    <row r="146" spans="1:47" x14ac:dyDescent="0.2">
      <c r="A146" s="65"/>
      <c r="B146" s="65"/>
      <c r="K146" s="65"/>
      <c r="L146" s="65"/>
      <c r="AC146" s="65"/>
      <c r="AJ146" s="65"/>
      <c r="AQ146" s="65"/>
      <c r="AU146" s="65"/>
    </row>
    <row r="147" spans="1:47" x14ac:dyDescent="0.2">
      <c r="A147" s="65"/>
      <c r="B147" s="65"/>
      <c r="K147" s="65"/>
      <c r="L147" s="65"/>
      <c r="AC147" s="65"/>
      <c r="AJ147" s="65"/>
      <c r="AQ147" s="65"/>
      <c r="AU147" s="65"/>
    </row>
    <row r="148" spans="1:47" x14ac:dyDescent="0.2">
      <c r="A148" s="65"/>
      <c r="B148" s="65"/>
      <c r="K148" s="65"/>
      <c r="L148" s="65"/>
      <c r="AC148" s="65"/>
      <c r="AJ148" s="65"/>
      <c r="AQ148" s="65"/>
      <c r="AU148" s="65"/>
    </row>
    <row r="149" spans="1:47" x14ac:dyDescent="0.2">
      <c r="A149" s="65"/>
      <c r="B149" s="65"/>
      <c r="K149" s="65"/>
      <c r="L149" s="65"/>
      <c r="AC149" s="65"/>
      <c r="AJ149" s="65"/>
      <c r="AQ149" s="65"/>
      <c r="AU149" s="65"/>
    </row>
    <row r="150" spans="1:47" x14ac:dyDescent="0.2">
      <c r="A150" s="65"/>
      <c r="B150" s="65"/>
      <c r="K150" s="65"/>
      <c r="L150" s="65"/>
      <c r="AC150" s="65"/>
      <c r="AJ150" s="65"/>
      <c r="AQ150" s="65"/>
      <c r="AU150" s="65"/>
    </row>
    <row r="151" spans="1:47" x14ac:dyDescent="0.2">
      <c r="A151" s="65"/>
      <c r="B151" s="65"/>
      <c r="K151" s="65"/>
      <c r="L151" s="65"/>
      <c r="AC151" s="65"/>
      <c r="AJ151" s="65"/>
      <c r="AQ151" s="65"/>
      <c r="AU151" s="65"/>
    </row>
    <row r="152" spans="1:47" x14ac:dyDescent="0.2">
      <c r="A152" s="65"/>
      <c r="B152" s="65"/>
      <c r="K152" s="65"/>
      <c r="L152" s="65"/>
      <c r="AC152" s="65"/>
      <c r="AJ152" s="65"/>
      <c r="AQ152" s="65"/>
      <c r="AU152" s="65"/>
    </row>
    <row r="153" spans="1:47" x14ac:dyDescent="0.2">
      <c r="A153" s="65"/>
      <c r="B153" s="65"/>
      <c r="K153" s="65"/>
      <c r="L153" s="65"/>
      <c r="AC153" s="65"/>
      <c r="AJ153" s="65"/>
      <c r="AQ153" s="65"/>
      <c r="AU153" s="65"/>
    </row>
    <row r="154" spans="1:47" x14ac:dyDescent="0.2">
      <c r="A154" s="65"/>
      <c r="B154" s="65"/>
      <c r="K154" s="65"/>
      <c r="L154" s="65"/>
      <c r="AC154" s="65"/>
      <c r="AJ154" s="65"/>
      <c r="AQ154" s="65"/>
      <c r="AU154" s="65"/>
    </row>
    <row r="155" spans="1:47" x14ac:dyDescent="0.2">
      <c r="A155" s="65"/>
      <c r="B155" s="65"/>
      <c r="K155" s="65"/>
      <c r="L155" s="65"/>
      <c r="AC155" s="65"/>
      <c r="AJ155" s="65"/>
      <c r="AQ155" s="65"/>
      <c r="AU155" s="65"/>
    </row>
    <row r="156" spans="1:47" x14ac:dyDescent="0.2">
      <c r="A156" s="65"/>
      <c r="B156" s="65"/>
      <c r="K156" s="65"/>
      <c r="L156" s="65"/>
      <c r="AC156" s="65"/>
      <c r="AJ156" s="65"/>
      <c r="AQ156" s="65"/>
      <c r="AU156" s="65"/>
    </row>
    <row r="157" spans="1:47" x14ac:dyDescent="0.2">
      <c r="AU157" s="65"/>
    </row>
    <row r="163" s="65" customFormat="1" x14ac:dyDescent="0.2"/>
    <row r="164" s="65" customFormat="1" x14ac:dyDescent="0.2"/>
    <row r="165" s="65" customFormat="1" x14ac:dyDescent="0.2"/>
    <row r="166" s="65" customFormat="1" x14ac:dyDescent="0.2"/>
    <row r="167" s="65" customFormat="1" x14ac:dyDescent="0.2"/>
    <row r="168" s="65" customFormat="1" x14ac:dyDescent="0.2"/>
    <row r="169" s="65" customFormat="1" x14ac:dyDescent="0.2"/>
    <row r="170" s="65" customFormat="1" x14ac:dyDescent="0.2"/>
    <row r="171" s="65" customFormat="1" x14ac:dyDescent="0.2"/>
    <row r="172" s="65" customFormat="1" x14ac:dyDescent="0.2"/>
    <row r="173" s="65" customFormat="1" x14ac:dyDescent="0.2"/>
    <row r="174" s="65" customFormat="1" x14ac:dyDescent="0.2"/>
    <row r="175" s="65" customFormat="1" x14ac:dyDescent="0.2"/>
    <row r="176" s="65" customFormat="1" x14ac:dyDescent="0.2"/>
    <row r="177" s="65" customFormat="1" x14ac:dyDescent="0.2"/>
    <row r="178" s="65" customFormat="1" x14ac:dyDescent="0.2"/>
    <row r="179" s="65" customFormat="1" x14ac:dyDescent="0.2"/>
    <row r="180" s="65" customFormat="1" x14ac:dyDescent="0.2"/>
    <row r="181" s="65" customFormat="1" x14ac:dyDescent="0.2"/>
    <row r="182" s="65" customFormat="1" x14ac:dyDescent="0.2"/>
    <row r="183" s="65" customFormat="1" x14ac:dyDescent="0.2"/>
    <row r="184" s="65" customFormat="1" x14ac:dyDescent="0.2"/>
    <row r="185" s="65" customFormat="1" x14ac:dyDescent="0.2"/>
    <row r="186" s="65" customFormat="1" x14ac:dyDescent="0.2"/>
    <row r="187" s="65" customFormat="1" x14ac:dyDescent="0.2"/>
    <row r="188" s="65" customFormat="1" x14ac:dyDescent="0.2"/>
    <row r="189" s="65" customFormat="1" x14ac:dyDescent="0.2"/>
    <row r="190" s="65" customFormat="1" x14ac:dyDescent="0.2"/>
    <row r="191" s="65" customFormat="1" x14ac:dyDescent="0.2"/>
    <row r="192" s="65" customFormat="1" x14ac:dyDescent="0.2"/>
    <row r="193" s="65" customFormat="1" x14ac:dyDescent="0.2"/>
    <row r="194" s="65" customFormat="1" x14ac:dyDescent="0.2"/>
    <row r="195" s="65" customFormat="1" x14ac:dyDescent="0.2"/>
    <row r="196" s="65" customFormat="1" x14ac:dyDescent="0.2"/>
    <row r="197" s="65" customFormat="1" x14ac:dyDescent="0.2"/>
    <row r="198" s="65" customFormat="1" x14ac:dyDescent="0.2"/>
    <row r="199" s="65" customFormat="1" x14ac:dyDescent="0.2"/>
    <row r="200" s="65" customFormat="1" x14ac:dyDescent="0.2"/>
    <row r="201" s="65" customFormat="1" x14ac:dyDescent="0.2"/>
    <row r="202" s="65" customFormat="1" x14ac:dyDescent="0.2"/>
    <row r="203" s="65" customFormat="1" x14ac:dyDescent="0.2"/>
    <row r="204" s="65" customFormat="1" x14ac:dyDescent="0.2"/>
    <row r="205" s="65" customFormat="1" x14ac:dyDescent="0.2"/>
    <row r="206" s="65" customFormat="1" x14ac:dyDescent="0.2"/>
    <row r="207" s="65" customFormat="1" x14ac:dyDescent="0.2"/>
    <row r="208" s="65" customFormat="1" x14ac:dyDescent="0.2"/>
    <row r="209" s="65" customFormat="1" x14ac:dyDescent="0.2"/>
    <row r="210" s="65" customFormat="1" x14ac:dyDescent="0.2"/>
    <row r="211" s="65" customFormat="1" x14ac:dyDescent="0.2"/>
    <row r="212" s="65" customFormat="1" x14ac:dyDescent="0.2"/>
    <row r="213" s="65" customFormat="1" x14ac:dyDescent="0.2"/>
    <row r="214" s="65" customFormat="1" x14ac:dyDescent="0.2"/>
    <row r="215" s="65" customFormat="1" x14ac:dyDescent="0.2"/>
    <row r="216" s="65" customFormat="1" x14ac:dyDescent="0.2"/>
    <row r="217" s="65" customFormat="1" x14ac:dyDescent="0.2"/>
    <row r="218" s="65" customFormat="1" x14ac:dyDescent="0.2"/>
    <row r="219" s="65" customFormat="1" x14ac:dyDescent="0.2"/>
    <row r="220" s="65" customFormat="1" x14ac:dyDescent="0.2"/>
    <row r="221" s="65" customFormat="1" x14ac:dyDescent="0.2"/>
    <row r="222" s="65" customFormat="1" x14ac:dyDescent="0.2"/>
    <row r="223" s="65" customFormat="1" x14ac:dyDescent="0.2"/>
    <row r="224" s="65" customFormat="1" x14ac:dyDescent="0.2"/>
    <row r="225" s="65" customFormat="1" x14ac:dyDescent="0.2"/>
    <row r="226" s="65" customFormat="1" x14ac:dyDescent="0.2"/>
    <row r="227" s="65" customFormat="1" x14ac:dyDescent="0.2"/>
    <row r="228" s="65" customFormat="1" x14ac:dyDescent="0.2"/>
    <row r="229" s="65" customFormat="1" x14ac:dyDescent="0.2"/>
    <row r="230" s="65" customFormat="1" x14ac:dyDescent="0.2"/>
    <row r="231" s="65" customFormat="1" x14ac:dyDescent="0.2"/>
    <row r="232" s="65" customFormat="1" x14ac:dyDescent="0.2"/>
    <row r="233" s="65" customFormat="1" x14ac:dyDescent="0.2"/>
    <row r="234" s="65" customFormat="1" x14ac:dyDescent="0.2"/>
    <row r="235" s="65" customFormat="1" x14ac:dyDescent="0.2"/>
    <row r="236" s="65" customFormat="1" x14ac:dyDescent="0.2"/>
    <row r="237" s="65" customFormat="1" x14ac:dyDescent="0.2"/>
    <row r="238" s="65" customFormat="1" x14ac:dyDescent="0.2"/>
    <row r="239" s="65" customFormat="1" x14ac:dyDescent="0.2"/>
    <row r="240" s="65" customFormat="1" x14ac:dyDescent="0.2"/>
    <row r="241" s="65" customFormat="1" x14ac:dyDescent="0.2"/>
    <row r="242" s="65" customFormat="1" x14ac:dyDescent="0.2"/>
    <row r="243" s="65" customFormat="1" x14ac:dyDescent="0.2"/>
    <row r="244" s="65" customFormat="1" x14ac:dyDescent="0.2"/>
    <row r="245" s="65" customFormat="1" x14ac:dyDescent="0.2"/>
    <row r="246" s="65" customFormat="1" x14ac:dyDescent="0.2"/>
    <row r="247" s="65" customFormat="1" x14ac:dyDescent="0.2"/>
    <row r="248" s="65" customFormat="1" x14ac:dyDescent="0.2"/>
    <row r="249" s="65" customFormat="1" x14ac:dyDescent="0.2"/>
    <row r="250" s="65" customFormat="1" x14ac:dyDescent="0.2"/>
    <row r="251" s="65" customFormat="1" x14ac:dyDescent="0.2"/>
    <row r="252" s="65" customFormat="1" x14ac:dyDescent="0.2"/>
    <row r="253" s="65" customFormat="1" x14ac:dyDescent="0.2"/>
    <row r="254" s="65" customFormat="1" x14ac:dyDescent="0.2"/>
    <row r="255" s="65" customFormat="1" x14ac:dyDescent="0.2"/>
    <row r="256" s="65" customFormat="1" x14ac:dyDescent="0.2"/>
    <row r="257" s="65" customFormat="1" x14ac:dyDescent="0.2"/>
    <row r="258" s="65" customFormat="1" x14ac:dyDescent="0.2"/>
    <row r="259" s="65" customFormat="1" x14ac:dyDescent="0.2"/>
    <row r="260" s="65" customFormat="1" x14ac:dyDescent="0.2"/>
    <row r="261" s="65" customFormat="1" x14ac:dyDescent="0.2"/>
    <row r="262" s="65" customFormat="1" x14ac:dyDescent="0.2"/>
    <row r="263" s="65" customFormat="1" x14ac:dyDescent="0.2"/>
    <row r="264" s="65" customFormat="1" x14ac:dyDescent="0.2"/>
    <row r="265" s="65" customFormat="1" x14ac:dyDescent="0.2"/>
    <row r="266" s="65" customFormat="1" x14ac:dyDescent="0.2"/>
    <row r="267" s="65" customFormat="1" x14ac:dyDescent="0.2"/>
    <row r="268" s="65" customFormat="1" x14ac:dyDescent="0.2"/>
    <row r="269" s="65" customFormat="1" x14ac:dyDescent="0.2"/>
    <row r="270" s="65" customFormat="1" x14ac:dyDescent="0.2"/>
    <row r="271" s="65" customFormat="1" x14ac:dyDescent="0.2"/>
    <row r="272" s="65" customFormat="1" x14ac:dyDescent="0.2"/>
    <row r="273" s="65" customFormat="1" x14ac:dyDescent="0.2"/>
    <row r="274" s="65" customFormat="1" x14ac:dyDescent="0.2"/>
    <row r="275" s="65" customFormat="1" x14ac:dyDescent="0.2"/>
    <row r="276" s="65" customFormat="1" x14ac:dyDescent="0.2"/>
    <row r="277" s="65" customFormat="1" x14ac:dyDescent="0.2"/>
    <row r="278" s="65" customFormat="1" x14ac:dyDescent="0.2"/>
    <row r="279" s="65" customFormat="1" x14ac:dyDescent="0.2"/>
    <row r="280" s="65" customFormat="1" x14ac:dyDescent="0.2"/>
    <row r="281" s="65" customFormat="1" x14ac:dyDescent="0.2"/>
    <row r="282" s="65" customFormat="1" x14ac:dyDescent="0.2"/>
    <row r="283" s="65" customFormat="1" x14ac:dyDescent="0.2"/>
    <row r="284" s="65" customFormat="1" x14ac:dyDescent="0.2"/>
    <row r="291" s="65" customFormat="1" x14ac:dyDescent="0.2"/>
    <row r="292" s="65" customFormat="1" x14ac:dyDescent="0.2"/>
    <row r="293" s="65" customFormat="1" x14ac:dyDescent="0.2"/>
    <row r="294" s="65" customFormat="1" x14ac:dyDescent="0.2"/>
    <row r="295" s="65" customFormat="1" x14ac:dyDescent="0.2"/>
    <row r="296" s="65" customFormat="1" x14ac:dyDescent="0.2"/>
    <row r="297" s="65" customFormat="1" x14ac:dyDescent="0.2"/>
    <row r="298" s="65" customFormat="1" x14ac:dyDescent="0.2"/>
    <row r="299" s="65" customFormat="1" x14ac:dyDescent="0.2"/>
    <row r="300" s="65" customFormat="1" x14ac:dyDescent="0.2"/>
    <row r="301" s="65" customFormat="1" x14ac:dyDescent="0.2"/>
    <row r="302" s="65" customFormat="1" x14ac:dyDescent="0.2"/>
    <row r="303" s="65" customFormat="1" x14ac:dyDescent="0.2"/>
    <row r="304" s="65" customFormat="1" x14ac:dyDescent="0.2"/>
    <row r="305" s="65" customFormat="1" x14ac:dyDescent="0.2"/>
    <row r="306" s="65" customFormat="1" x14ac:dyDescent="0.2"/>
    <row r="307" s="65" customFormat="1" x14ac:dyDescent="0.2"/>
    <row r="308" s="65" customFormat="1" x14ac:dyDescent="0.2"/>
  </sheetData>
  <mergeCells count="5">
    <mergeCell ref="F2:H2"/>
    <mergeCell ref="A4:B4"/>
    <mergeCell ref="F4:G4"/>
    <mergeCell ref="K4:L4"/>
    <mergeCell ref="P4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174"/>
  <sheetViews>
    <sheetView tabSelected="1" topLeftCell="A16" workbookViewId="0">
      <selection activeCell="F3" sqref="F3"/>
    </sheetView>
  </sheetViews>
  <sheetFormatPr defaultRowHeight="12.75" x14ac:dyDescent="0.2"/>
  <cols>
    <col min="1" max="1" width="5.42578125" style="66" customWidth="1"/>
    <col min="2" max="2" width="3.5703125" style="66" bestFit="1" customWidth="1"/>
    <col min="3" max="3" width="4.5703125" style="65" bestFit="1" customWidth="1"/>
    <col min="4" max="4" width="3" style="65" customWidth="1"/>
    <col min="5" max="5" width="5.85546875" style="66" customWidth="1"/>
    <col min="6" max="6" width="3.5703125" style="66" bestFit="1" customWidth="1"/>
    <col min="7" max="7" width="4.5703125" style="65" customWidth="1"/>
    <col min="8" max="8" width="3.28515625" style="55" customWidth="1"/>
    <col min="9" max="9" width="6" style="66" customWidth="1"/>
    <col min="10" max="10" width="3.5703125" style="66" bestFit="1" customWidth="1"/>
    <col min="11" max="11" width="4.5703125" style="55" bestFit="1" customWidth="1"/>
    <col min="12" max="12" width="3.140625" style="55" customWidth="1"/>
    <col min="13" max="13" width="6.28515625" style="66" customWidth="1"/>
    <col min="14" max="14" width="3.5703125" style="65" bestFit="1" customWidth="1"/>
    <col min="15" max="15" width="4.5703125" style="55" bestFit="1" customWidth="1"/>
    <col min="16" max="16" width="2.5703125" style="55" customWidth="1"/>
    <col min="17" max="17" width="5.7109375" style="65" customWidth="1"/>
    <col min="18" max="18" width="3.5703125" style="65" bestFit="1" customWidth="1"/>
    <col min="19" max="19" width="4.5703125" style="65" bestFit="1" customWidth="1"/>
    <col min="20" max="20" width="3.42578125" style="66" customWidth="1"/>
    <col min="21" max="21" width="5.5703125" style="65" customWidth="1"/>
    <col min="22" max="22" width="3.5703125" style="66" bestFit="1" customWidth="1"/>
    <col min="23" max="23" width="4.5703125" style="65" bestFit="1" customWidth="1"/>
    <col min="24" max="24" width="3.85546875" style="65" customWidth="1"/>
    <col min="25" max="25" width="5.28515625" style="66" customWidth="1"/>
    <col min="26" max="26" width="3.5703125" style="65" bestFit="1" customWidth="1"/>
    <col min="27" max="27" width="4.5703125" style="65" bestFit="1" customWidth="1"/>
    <col min="28" max="28" width="3" style="65" bestFit="1" customWidth="1"/>
    <col min="29" max="29" width="5.28515625" style="65" customWidth="1"/>
    <col min="30" max="30" width="3.5703125" style="65" bestFit="1" customWidth="1"/>
    <col min="31" max="31" width="4.5703125" style="65" bestFit="1" customWidth="1"/>
    <col min="32" max="32" width="4" style="65" bestFit="1" customWidth="1"/>
    <col min="33" max="33" width="4.42578125" style="65" customWidth="1"/>
    <col min="34" max="34" width="3.5703125" style="65" bestFit="1" customWidth="1"/>
    <col min="35" max="35" width="4.5703125" style="65" bestFit="1" customWidth="1"/>
    <col min="36" max="36" width="3" style="65" customWidth="1"/>
    <col min="37" max="37" width="8" style="65" customWidth="1"/>
    <col min="38" max="38" width="3.5703125" style="65" bestFit="1" customWidth="1"/>
    <col min="39" max="39" width="4.5703125" style="65" bestFit="1" customWidth="1"/>
    <col min="40" max="40" width="3.5703125" style="65" customWidth="1"/>
    <col min="41" max="16384" width="9.140625" style="65"/>
  </cols>
  <sheetData>
    <row r="1" spans="1:40" s="61" customFormat="1" ht="20.25" customHeight="1" x14ac:dyDescent="0.2">
      <c r="A1" s="136"/>
      <c r="B1" s="60"/>
      <c r="E1" s="62"/>
      <c r="F1" s="63"/>
      <c r="G1" s="63"/>
      <c r="H1" s="60"/>
      <c r="I1" s="63"/>
      <c r="J1" s="63"/>
      <c r="K1" s="60"/>
      <c r="L1" s="60"/>
      <c r="M1" s="63"/>
      <c r="N1" s="63"/>
      <c r="O1" s="60"/>
      <c r="P1" s="60"/>
      <c r="Q1" s="63"/>
      <c r="R1" s="63"/>
      <c r="S1" s="63"/>
      <c r="T1" s="63"/>
      <c r="U1" s="62"/>
      <c r="V1" s="63"/>
      <c r="W1" s="60"/>
      <c r="X1" s="60"/>
      <c r="Y1" s="62"/>
      <c r="Z1" s="63"/>
      <c r="AA1" s="60"/>
      <c r="AB1" s="60"/>
      <c r="AC1" s="62"/>
      <c r="AD1" s="63"/>
      <c r="AE1" s="60"/>
      <c r="AF1" s="60"/>
      <c r="AG1" s="62"/>
      <c r="AH1" s="63"/>
      <c r="AI1" s="60"/>
      <c r="AJ1" s="60"/>
      <c r="AK1" s="62"/>
      <c r="AL1" s="63"/>
      <c r="AM1" s="60"/>
      <c r="AN1" s="60"/>
    </row>
    <row r="2" spans="1:40" s="64" customFormat="1" ht="30" customHeight="1" x14ac:dyDescent="0.2">
      <c r="A2" s="137" t="s">
        <v>113</v>
      </c>
      <c r="B2" s="79"/>
      <c r="F2" s="222">
        <v>113</v>
      </c>
      <c r="G2" s="222"/>
      <c r="H2" s="222"/>
      <c r="J2" s="79"/>
      <c r="K2" s="79"/>
      <c r="L2" s="79"/>
    </row>
    <row r="3" spans="1:40" ht="39.75" customHeight="1" thickBot="1" x14ac:dyDescent="0.25">
      <c r="A3" s="81" t="s">
        <v>132</v>
      </c>
      <c r="B3" s="81"/>
      <c r="C3" s="61"/>
      <c r="D3" s="61"/>
      <c r="E3" s="63"/>
      <c r="F3" s="63"/>
      <c r="G3" s="61"/>
      <c r="H3" s="61"/>
      <c r="I3" s="63"/>
      <c r="J3" s="63"/>
      <c r="K3" s="61"/>
      <c r="L3" s="61"/>
      <c r="M3" s="63"/>
      <c r="N3" s="63"/>
      <c r="O3" s="61"/>
      <c r="P3" s="61"/>
      <c r="Q3" s="63"/>
      <c r="R3" s="63"/>
      <c r="S3" s="61"/>
      <c r="T3" s="61"/>
      <c r="U3" s="63"/>
      <c r="V3" s="63"/>
      <c r="W3" s="61"/>
      <c r="X3" s="61"/>
      <c r="Y3" s="63"/>
      <c r="Z3" s="63"/>
      <c r="AA3" s="61"/>
      <c r="AB3" s="61"/>
      <c r="AC3" s="63"/>
      <c r="AD3" s="63"/>
      <c r="AE3" s="61"/>
      <c r="AF3" s="61"/>
      <c r="AG3" s="63"/>
      <c r="AH3" s="63"/>
      <c r="AI3" s="61"/>
      <c r="AJ3" s="61"/>
      <c r="AK3" s="63"/>
      <c r="AL3" s="63"/>
      <c r="AM3" s="61"/>
      <c r="AN3" s="61"/>
    </row>
    <row r="4" spans="1:40" ht="45" customHeight="1" thickBot="1" x14ac:dyDescent="0.25">
      <c r="A4" s="274" t="s">
        <v>18</v>
      </c>
      <c r="B4" s="278"/>
      <c r="C4" s="82" t="s">
        <v>26</v>
      </c>
      <c r="D4" s="83" t="s">
        <v>13</v>
      </c>
      <c r="E4" s="274" t="s">
        <v>18</v>
      </c>
      <c r="F4" s="278"/>
      <c r="G4" s="82" t="s">
        <v>26</v>
      </c>
      <c r="H4" s="83" t="s">
        <v>13</v>
      </c>
      <c r="I4" s="274" t="s">
        <v>18</v>
      </c>
      <c r="J4" s="278"/>
      <c r="K4" s="82" t="s">
        <v>26</v>
      </c>
      <c r="L4" s="83" t="s">
        <v>13</v>
      </c>
      <c r="M4" s="274" t="s">
        <v>18</v>
      </c>
      <c r="N4" s="278"/>
      <c r="O4" s="82" t="s">
        <v>26</v>
      </c>
      <c r="P4" s="83" t="s">
        <v>13</v>
      </c>
      <c r="Q4" s="276" t="s">
        <v>18</v>
      </c>
      <c r="R4" s="277"/>
      <c r="S4" s="82" t="s">
        <v>26</v>
      </c>
      <c r="T4" s="83" t="s">
        <v>13</v>
      </c>
      <c r="U4" s="274" t="s">
        <v>18</v>
      </c>
      <c r="V4" s="275"/>
      <c r="W4" s="82" t="s">
        <v>26</v>
      </c>
      <c r="X4" s="83" t="s">
        <v>13</v>
      </c>
      <c r="Y4" s="274" t="s">
        <v>18</v>
      </c>
      <c r="Z4" s="275"/>
      <c r="AA4" s="82" t="s">
        <v>26</v>
      </c>
      <c r="AB4" s="83" t="s">
        <v>13</v>
      </c>
      <c r="AC4" s="274" t="s">
        <v>18</v>
      </c>
      <c r="AD4" s="275"/>
      <c r="AE4" s="82" t="s">
        <v>26</v>
      </c>
      <c r="AF4" s="83" t="s">
        <v>13</v>
      </c>
      <c r="AG4" s="274" t="s">
        <v>18</v>
      </c>
      <c r="AH4" s="275"/>
      <c r="AI4" s="82" t="s">
        <v>26</v>
      </c>
      <c r="AJ4" s="83" t="s">
        <v>13</v>
      </c>
      <c r="AK4" s="274" t="s">
        <v>18</v>
      </c>
      <c r="AL4" s="275"/>
      <c r="AM4" s="82" t="s">
        <v>26</v>
      </c>
      <c r="AN4" s="139" t="s">
        <v>13</v>
      </c>
    </row>
    <row r="5" spans="1:40" ht="15.75" customHeight="1" x14ac:dyDescent="0.2">
      <c r="A5" s="84">
        <v>45544</v>
      </c>
      <c r="B5" s="92" t="s">
        <v>25</v>
      </c>
      <c r="C5" s="86" t="s">
        <v>13</v>
      </c>
      <c r="D5" s="87">
        <v>1</v>
      </c>
      <c r="E5" s="88">
        <v>45200</v>
      </c>
      <c r="F5" s="89" t="s">
        <v>21</v>
      </c>
      <c r="G5" s="86" t="s">
        <v>13</v>
      </c>
      <c r="H5" s="87">
        <v>1</v>
      </c>
      <c r="I5" s="88">
        <v>45231</v>
      </c>
      <c r="J5" s="115" t="s">
        <v>22</v>
      </c>
      <c r="K5" s="86"/>
      <c r="L5" s="87"/>
      <c r="M5" s="88">
        <v>45261</v>
      </c>
      <c r="N5" s="91" t="s">
        <v>23</v>
      </c>
      <c r="O5" s="86"/>
      <c r="P5" s="87"/>
      <c r="Q5" s="88">
        <v>45292</v>
      </c>
      <c r="R5" s="100" t="s">
        <v>24</v>
      </c>
      <c r="S5" s="90"/>
      <c r="T5" s="101"/>
      <c r="U5" s="88">
        <v>45323</v>
      </c>
      <c r="V5" s="89" t="s">
        <v>20</v>
      </c>
      <c r="W5" s="90" t="s">
        <v>13</v>
      </c>
      <c r="X5" s="101">
        <v>1</v>
      </c>
      <c r="Y5" s="88">
        <v>45352</v>
      </c>
      <c r="Z5" s="89" t="s">
        <v>20</v>
      </c>
      <c r="AA5" s="90" t="s">
        <v>13</v>
      </c>
      <c r="AB5" s="101">
        <v>1</v>
      </c>
      <c r="AC5" s="88">
        <v>45383</v>
      </c>
      <c r="AD5" s="89" t="s">
        <v>21</v>
      </c>
      <c r="AE5" s="90" t="s">
        <v>13</v>
      </c>
      <c r="AF5" s="101">
        <v>1</v>
      </c>
      <c r="AG5" s="93">
        <v>45413</v>
      </c>
      <c r="AH5" s="115" t="s">
        <v>19</v>
      </c>
      <c r="AI5" s="90"/>
      <c r="AJ5" s="205"/>
      <c r="AK5" s="88">
        <v>45444</v>
      </c>
      <c r="AL5" s="91" t="s">
        <v>23</v>
      </c>
      <c r="AM5" s="86"/>
      <c r="AN5" s="144"/>
    </row>
    <row r="6" spans="1:40" ht="15.75" customHeight="1" x14ac:dyDescent="0.2">
      <c r="A6" s="84">
        <v>45179</v>
      </c>
      <c r="B6" s="92" t="s">
        <v>21</v>
      </c>
      <c r="C6" s="86" t="s">
        <v>13</v>
      </c>
      <c r="D6" s="87">
        <v>1</v>
      </c>
      <c r="E6" s="93">
        <v>45201</v>
      </c>
      <c r="F6" s="89" t="s">
        <v>24</v>
      </c>
      <c r="G6" s="86" t="s">
        <v>13</v>
      </c>
      <c r="H6" s="87">
        <v>1</v>
      </c>
      <c r="I6" s="93">
        <v>45232</v>
      </c>
      <c r="J6" s="89" t="s">
        <v>20</v>
      </c>
      <c r="K6" s="90" t="s">
        <v>13</v>
      </c>
      <c r="L6" s="87">
        <v>1</v>
      </c>
      <c r="M6" s="93">
        <v>45262</v>
      </c>
      <c r="N6" s="89" t="s">
        <v>25</v>
      </c>
      <c r="O6" s="90" t="s">
        <v>13</v>
      </c>
      <c r="P6" s="87">
        <v>1</v>
      </c>
      <c r="Q6" s="93">
        <v>45293</v>
      </c>
      <c r="R6" s="89" t="s">
        <v>19</v>
      </c>
      <c r="S6" s="90" t="s">
        <v>13</v>
      </c>
      <c r="T6" s="101">
        <v>1</v>
      </c>
      <c r="U6" s="93">
        <v>45324</v>
      </c>
      <c r="V6" s="91" t="s">
        <v>23</v>
      </c>
      <c r="W6" s="86"/>
      <c r="X6" s="87"/>
      <c r="Y6" s="93">
        <v>45353</v>
      </c>
      <c r="Z6" s="91" t="s">
        <v>23</v>
      </c>
      <c r="AA6" s="86"/>
      <c r="AB6" s="87"/>
      <c r="AC6" s="93">
        <v>45384</v>
      </c>
      <c r="AD6" s="89" t="s">
        <v>24</v>
      </c>
      <c r="AE6" s="90" t="s">
        <v>13</v>
      </c>
      <c r="AF6" s="101">
        <v>1</v>
      </c>
      <c r="AG6" s="93">
        <v>45414</v>
      </c>
      <c r="AH6" s="89" t="s">
        <v>22</v>
      </c>
      <c r="AI6" s="90" t="s">
        <v>13</v>
      </c>
      <c r="AJ6" s="205">
        <v>1</v>
      </c>
      <c r="AK6" s="93">
        <v>45445</v>
      </c>
      <c r="AL6" s="115" t="s">
        <v>25</v>
      </c>
      <c r="AM6" s="90"/>
      <c r="AN6" s="206"/>
    </row>
    <row r="7" spans="1:40" x14ac:dyDescent="0.2">
      <c r="A7" s="84">
        <v>45180</v>
      </c>
      <c r="B7" s="92" t="s">
        <v>24</v>
      </c>
      <c r="C7" s="86" t="s">
        <v>13</v>
      </c>
      <c r="D7" s="87">
        <v>1</v>
      </c>
      <c r="E7" s="93">
        <v>45202</v>
      </c>
      <c r="F7" s="89" t="s">
        <v>19</v>
      </c>
      <c r="G7" s="86" t="s">
        <v>13</v>
      </c>
      <c r="H7" s="87">
        <v>1</v>
      </c>
      <c r="I7" s="93">
        <v>45233</v>
      </c>
      <c r="J7" s="91" t="s">
        <v>23</v>
      </c>
      <c r="K7" s="86"/>
      <c r="L7" s="87"/>
      <c r="M7" s="93">
        <v>45263</v>
      </c>
      <c r="N7" s="89" t="s">
        <v>21</v>
      </c>
      <c r="O7" s="90" t="s">
        <v>13</v>
      </c>
      <c r="P7" s="101">
        <v>1</v>
      </c>
      <c r="Q7" s="93">
        <v>45294</v>
      </c>
      <c r="R7" s="89" t="s">
        <v>22</v>
      </c>
      <c r="S7" s="90" t="s">
        <v>13</v>
      </c>
      <c r="T7" s="101">
        <v>1</v>
      </c>
      <c r="U7" s="93">
        <v>45325</v>
      </c>
      <c r="V7" s="89" t="s">
        <v>25</v>
      </c>
      <c r="W7" s="90" t="s">
        <v>13</v>
      </c>
      <c r="X7" s="101">
        <v>1</v>
      </c>
      <c r="Y7" s="93">
        <v>45354</v>
      </c>
      <c r="Z7" s="89" t="s">
        <v>25</v>
      </c>
      <c r="AA7" s="90" t="s">
        <v>13</v>
      </c>
      <c r="AB7" s="101">
        <v>1</v>
      </c>
      <c r="AC7" s="93">
        <v>45385</v>
      </c>
      <c r="AD7" s="89" t="s">
        <v>19</v>
      </c>
      <c r="AE7" s="90" t="s">
        <v>13</v>
      </c>
      <c r="AF7" s="101">
        <v>1</v>
      </c>
      <c r="AG7" s="93">
        <v>45415</v>
      </c>
      <c r="AH7" s="89" t="s">
        <v>20</v>
      </c>
      <c r="AI7" s="90" t="s">
        <v>13</v>
      </c>
      <c r="AJ7" s="205">
        <v>1</v>
      </c>
      <c r="AK7" s="93">
        <v>45446</v>
      </c>
      <c r="AL7" s="89" t="s">
        <v>21</v>
      </c>
      <c r="AM7" s="90" t="s">
        <v>13</v>
      </c>
      <c r="AN7" s="206">
        <v>1</v>
      </c>
    </row>
    <row r="8" spans="1:40" ht="14.25" customHeight="1" x14ac:dyDescent="0.2">
      <c r="A8" s="84">
        <v>45181</v>
      </c>
      <c r="B8" s="92" t="s">
        <v>19</v>
      </c>
      <c r="C8" s="86" t="s">
        <v>13</v>
      </c>
      <c r="D8" s="87">
        <v>1</v>
      </c>
      <c r="E8" s="93">
        <v>45203</v>
      </c>
      <c r="F8" s="89" t="s">
        <v>22</v>
      </c>
      <c r="G8" s="86" t="s">
        <v>13</v>
      </c>
      <c r="H8" s="87">
        <v>1</v>
      </c>
      <c r="I8" s="93">
        <v>45234</v>
      </c>
      <c r="J8" s="89" t="s">
        <v>25</v>
      </c>
      <c r="K8" s="90" t="s">
        <v>13</v>
      </c>
      <c r="L8" s="87">
        <v>1</v>
      </c>
      <c r="M8" s="93">
        <v>45264</v>
      </c>
      <c r="N8" s="89" t="s">
        <v>24</v>
      </c>
      <c r="O8" s="90" t="s">
        <v>13</v>
      </c>
      <c r="P8" s="101">
        <v>1</v>
      </c>
      <c r="Q8" s="93">
        <v>45295</v>
      </c>
      <c r="R8" s="89" t="s">
        <v>20</v>
      </c>
      <c r="S8" s="90" t="s">
        <v>13</v>
      </c>
      <c r="T8" s="101">
        <v>1</v>
      </c>
      <c r="U8" s="93">
        <v>45326</v>
      </c>
      <c r="V8" s="89" t="s">
        <v>21</v>
      </c>
      <c r="W8" s="90" t="s">
        <v>13</v>
      </c>
      <c r="X8" s="101">
        <v>1</v>
      </c>
      <c r="Y8" s="93">
        <v>45355</v>
      </c>
      <c r="Z8" s="89" t="s">
        <v>21</v>
      </c>
      <c r="AA8" s="90" t="s">
        <v>13</v>
      </c>
      <c r="AB8" s="101">
        <v>1</v>
      </c>
      <c r="AC8" s="93">
        <v>45386</v>
      </c>
      <c r="AD8" s="89" t="s">
        <v>22</v>
      </c>
      <c r="AE8" s="90" t="s">
        <v>13</v>
      </c>
      <c r="AF8" s="101">
        <v>1</v>
      </c>
      <c r="AG8" s="93">
        <v>45416</v>
      </c>
      <c r="AH8" s="91" t="s">
        <v>23</v>
      </c>
      <c r="AI8" s="86"/>
      <c r="AJ8" s="87"/>
      <c r="AK8" s="93">
        <v>45447</v>
      </c>
      <c r="AL8" s="89" t="s">
        <v>24</v>
      </c>
      <c r="AM8" s="90" t="s">
        <v>13</v>
      </c>
      <c r="AN8" s="206">
        <v>1</v>
      </c>
    </row>
    <row r="9" spans="1:40" ht="14.25" customHeight="1" x14ac:dyDescent="0.2">
      <c r="A9" s="84">
        <v>45182</v>
      </c>
      <c r="B9" s="92" t="s">
        <v>22</v>
      </c>
      <c r="C9" s="86" t="s">
        <v>13</v>
      </c>
      <c r="D9" s="87">
        <v>1</v>
      </c>
      <c r="E9" s="93">
        <v>45204</v>
      </c>
      <c r="F9" s="89" t="s">
        <v>20</v>
      </c>
      <c r="G9" s="86" t="s">
        <v>13</v>
      </c>
      <c r="H9" s="87">
        <v>1</v>
      </c>
      <c r="I9" s="93">
        <v>45235</v>
      </c>
      <c r="J9" s="89" t="s">
        <v>21</v>
      </c>
      <c r="K9" s="90" t="s">
        <v>13</v>
      </c>
      <c r="L9" s="87">
        <v>1</v>
      </c>
      <c r="M9" s="93">
        <v>45265</v>
      </c>
      <c r="N9" s="89" t="s">
        <v>19</v>
      </c>
      <c r="O9" s="90" t="s">
        <v>13</v>
      </c>
      <c r="P9" s="101">
        <v>1</v>
      </c>
      <c r="Q9" s="93">
        <v>45296</v>
      </c>
      <c r="R9" s="91" t="s">
        <v>23</v>
      </c>
      <c r="S9" s="86"/>
      <c r="T9" s="87"/>
      <c r="U9" s="93">
        <v>45327</v>
      </c>
      <c r="V9" s="89" t="s">
        <v>24</v>
      </c>
      <c r="W9" s="90" t="s">
        <v>13</v>
      </c>
      <c r="X9" s="101">
        <v>1</v>
      </c>
      <c r="Y9" s="93">
        <v>45356</v>
      </c>
      <c r="Z9" s="89" t="s">
        <v>24</v>
      </c>
      <c r="AA9" s="90" t="s">
        <v>13</v>
      </c>
      <c r="AB9" s="101">
        <v>1</v>
      </c>
      <c r="AC9" s="93">
        <v>45387</v>
      </c>
      <c r="AD9" s="89" t="s">
        <v>20</v>
      </c>
      <c r="AE9" s="90" t="s">
        <v>13</v>
      </c>
      <c r="AF9" s="101">
        <v>1</v>
      </c>
      <c r="AG9" s="93">
        <v>45417</v>
      </c>
      <c r="AH9" s="89" t="s">
        <v>25</v>
      </c>
      <c r="AI9" s="90" t="s">
        <v>13</v>
      </c>
      <c r="AJ9" s="205">
        <v>1</v>
      </c>
      <c r="AK9" s="93">
        <v>45448</v>
      </c>
      <c r="AL9" s="89" t="s">
        <v>19</v>
      </c>
      <c r="AM9" s="90" t="s">
        <v>13</v>
      </c>
      <c r="AN9" s="206">
        <v>1</v>
      </c>
    </row>
    <row r="10" spans="1:40" ht="14.25" customHeight="1" x14ac:dyDescent="0.2">
      <c r="A10" s="84">
        <v>45183</v>
      </c>
      <c r="B10" s="92" t="s">
        <v>20</v>
      </c>
      <c r="C10" s="86" t="s">
        <v>13</v>
      </c>
      <c r="D10" s="87">
        <v>1</v>
      </c>
      <c r="E10" s="93">
        <v>45205</v>
      </c>
      <c r="F10" s="91" t="s">
        <v>23</v>
      </c>
      <c r="G10" s="86"/>
      <c r="H10" s="87"/>
      <c r="I10" s="93">
        <v>45236</v>
      </c>
      <c r="J10" s="89" t="s">
        <v>24</v>
      </c>
      <c r="K10" s="90" t="s">
        <v>13</v>
      </c>
      <c r="L10" s="87">
        <v>1</v>
      </c>
      <c r="M10" s="93">
        <v>45266</v>
      </c>
      <c r="N10" s="89" t="s">
        <v>22</v>
      </c>
      <c r="O10" s="90" t="s">
        <v>13</v>
      </c>
      <c r="P10" s="101">
        <v>1</v>
      </c>
      <c r="Q10" s="93">
        <v>45297</v>
      </c>
      <c r="R10" s="115" t="s">
        <v>25</v>
      </c>
      <c r="S10" s="90"/>
      <c r="T10" s="101"/>
      <c r="U10" s="93">
        <v>45328</v>
      </c>
      <c r="V10" s="89" t="s">
        <v>19</v>
      </c>
      <c r="W10" s="90" t="s">
        <v>13</v>
      </c>
      <c r="X10" s="101">
        <v>1</v>
      </c>
      <c r="Y10" s="93">
        <v>45357</v>
      </c>
      <c r="Z10" s="89" t="s">
        <v>19</v>
      </c>
      <c r="AA10" s="90" t="s">
        <v>13</v>
      </c>
      <c r="AB10" s="101">
        <v>1</v>
      </c>
      <c r="AC10" s="93">
        <v>45388</v>
      </c>
      <c r="AD10" s="91" t="s">
        <v>23</v>
      </c>
      <c r="AE10" s="86"/>
      <c r="AF10" s="87"/>
      <c r="AG10" s="93">
        <v>45418</v>
      </c>
      <c r="AH10" s="89" t="s">
        <v>21</v>
      </c>
      <c r="AI10" s="90" t="s">
        <v>13</v>
      </c>
      <c r="AJ10" s="205">
        <v>1</v>
      </c>
      <c r="AK10" s="93">
        <v>45449</v>
      </c>
      <c r="AL10" s="89" t="s">
        <v>22</v>
      </c>
      <c r="AM10" s="90" t="s">
        <v>13</v>
      </c>
      <c r="AN10" s="206">
        <v>1</v>
      </c>
    </row>
    <row r="11" spans="1:40" ht="14.25" customHeight="1" x14ac:dyDescent="0.2">
      <c r="A11" s="84">
        <v>45184</v>
      </c>
      <c r="B11" s="85" t="s">
        <v>23</v>
      </c>
      <c r="C11" s="86"/>
      <c r="D11" s="87"/>
      <c r="E11" s="93">
        <v>45206</v>
      </c>
      <c r="F11" s="89" t="s">
        <v>25</v>
      </c>
      <c r="G11" s="86" t="s">
        <v>13</v>
      </c>
      <c r="H11" s="87">
        <v>1</v>
      </c>
      <c r="I11" s="93">
        <v>45237</v>
      </c>
      <c r="J11" s="89" t="s">
        <v>19</v>
      </c>
      <c r="K11" s="90" t="s">
        <v>13</v>
      </c>
      <c r="L11" s="87">
        <v>1</v>
      </c>
      <c r="M11" s="93">
        <v>45267</v>
      </c>
      <c r="N11" s="89" t="s">
        <v>20</v>
      </c>
      <c r="O11" s="90" t="s">
        <v>13</v>
      </c>
      <c r="P11" s="101">
        <v>1</v>
      </c>
      <c r="Q11" s="93">
        <v>45298</v>
      </c>
      <c r="R11" s="89" t="s">
        <v>21</v>
      </c>
      <c r="S11" s="90" t="s">
        <v>13</v>
      </c>
      <c r="T11" s="101">
        <v>1</v>
      </c>
      <c r="U11" s="93">
        <v>45329</v>
      </c>
      <c r="V11" s="89" t="s">
        <v>22</v>
      </c>
      <c r="W11" s="90" t="s">
        <v>13</v>
      </c>
      <c r="X11" s="101">
        <v>1</v>
      </c>
      <c r="Y11" s="93">
        <v>45358</v>
      </c>
      <c r="Z11" s="89" t="s">
        <v>22</v>
      </c>
      <c r="AA11" s="90" t="s">
        <v>13</v>
      </c>
      <c r="AB11" s="101">
        <v>1</v>
      </c>
      <c r="AC11" s="93">
        <v>45389</v>
      </c>
      <c r="AD11" s="89" t="s">
        <v>25</v>
      </c>
      <c r="AE11" s="90" t="s">
        <v>13</v>
      </c>
      <c r="AF11" s="101">
        <v>1</v>
      </c>
      <c r="AG11" s="93">
        <v>45419</v>
      </c>
      <c r="AH11" s="89" t="s">
        <v>24</v>
      </c>
      <c r="AI11" s="90" t="s">
        <v>13</v>
      </c>
      <c r="AJ11" s="205">
        <v>1</v>
      </c>
      <c r="AK11" s="93">
        <v>45450</v>
      </c>
      <c r="AL11" s="89" t="s">
        <v>20</v>
      </c>
      <c r="AM11" s="90" t="s">
        <v>13</v>
      </c>
      <c r="AN11" s="206">
        <v>1</v>
      </c>
    </row>
    <row r="12" spans="1:40" ht="14.25" customHeight="1" x14ac:dyDescent="0.2">
      <c r="A12" s="84">
        <v>45185</v>
      </c>
      <c r="B12" s="92" t="s">
        <v>25</v>
      </c>
      <c r="C12" s="86" t="s">
        <v>13</v>
      </c>
      <c r="D12" s="87">
        <v>1</v>
      </c>
      <c r="E12" s="93">
        <v>45207</v>
      </c>
      <c r="F12" s="89" t="s">
        <v>21</v>
      </c>
      <c r="G12" s="86" t="s">
        <v>13</v>
      </c>
      <c r="H12" s="87">
        <v>1</v>
      </c>
      <c r="I12" s="93">
        <v>45238</v>
      </c>
      <c r="J12" s="89" t="s">
        <v>22</v>
      </c>
      <c r="K12" s="90" t="s">
        <v>13</v>
      </c>
      <c r="L12" s="87">
        <v>1</v>
      </c>
      <c r="M12" s="93">
        <v>45268</v>
      </c>
      <c r="N12" s="91" t="s">
        <v>23</v>
      </c>
      <c r="O12" s="86"/>
      <c r="P12" s="87"/>
      <c r="Q12" s="93">
        <v>45299</v>
      </c>
      <c r="R12" s="89" t="s">
        <v>24</v>
      </c>
      <c r="S12" s="90" t="s">
        <v>13</v>
      </c>
      <c r="T12" s="101">
        <v>1</v>
      </c>
      <c r="U12" s="93">
        <v>45330</v>
      </c>
      <c r="V12" s="89" t="s">
        <v>20</v>
      </c>
      <c r="W12" s="90" t="s">
        <v>13</v>
      </c>
      <c r="X12" s="101">
        <v>1</v>
      </c>
      <c r="Y12" s="93">
        <v>45359</v>
      </c>
      <c r="Z12" s="89" t="s">
        <v>20</v>
      </c>
      <c r="AA12" s="90" t="s">
        <v>13</v>
      </c>
      <c r="AB12" s="101">
        <v>1</v>
      </c>
      <c r="AC12" s="93">
        <v>45390</v>
      </c>
      <c r="AD12" s="89" t="s">
        <v>21</v>
      </c>
      <c r="AE12" s="90" t="s">
        <v>13</v>
      </c>
      <c r="AF12" s="101">
        <v>1</v>
      </c>
      <c r="AG12" s="93">
        <v>45420</v>
      </c>
      <c r="AH12" s="89" t="s">
        <v>19</v>
      </c>
      <c r="AI12" s="90" t="s">
        <v>13</v>
      </c>
      <c r="AJ12" s="205">
        <v>1</v>
      </c>
      <c r="AK12" s="93"/>
      <c r="AL12" s="89"/>
      <c r="AM12" s="90"/>
      <c r="AN12" s="206"/>
    </row>
    <row r="13" spans="1:40" ht="14.25" customHeight="1" x14ac:dyDescent="0.2">
      <c r="A13" s="84">
        <v>45186</v>
      </c>
      <c r="B13" s="92" t="s">
        <v>21</v>
      </c>
      <c r="C13" s="86" t="s">
        <v>13</v>
      </c>
      <c r="D13" s="87">
        <v>1</v>
      </c>
      <c r="E13" s="93">
        <v>45208</v>
      </c>
      <c r="F13" s="89" t="s">
        <v>24</v>
      </c>
      <c r="G13" s="86" t="s">
        <v>13</v>
      </c>
      <c r="H13" s="87">
        <v>1</v>
      </c>
      <c r="I13" s="93">
        <v>45239</v>
      </c>
      <c r="J13" s="89" t="s">
        <v>20</v>
      </c>
      <c r="K13" s="90" t="s">
        <v>13</v>
      </c>
      <c r="L13" s="87">
        <v>1</v>
      </c>
      <c r="M13" s="93">
        <v>45269</v>
      </c>
      <c r="N13" s="89" t="s">
        <v>25</v>
      </c>
      <c r="O13" s="90" t="s">
        <v>13</v>
      </c>
      <c r="P13" s="87">
        <v>1</v>
      </c>
      <c r="Q13" s="93">
        <v>45300</v>
      </c>
      <c r="R13" s="89" t="s">
        <v>19</v>
      </c>
      <c r="S13" s="90" t="s">
        <v>13</v>
      </c>
      <c r="T13" s="101">
        <v>1</v>
      </c>
      <c r="U13" s="93">
        <v>45331</v>
      </c>
      <c r="V13" s="91" t="s">
        <v>23</v>
      </c>
      <c r="W13" s="86"/>
      <c r="X13" s="87"/>
      <c r="Y13" s="93">
        <v>45360</v>
      </c>
      <c r="Z13" s="91" t="s">
        <v>23</v>
      </c>
      <c r="AA13" s="86"/>
      <c r="AB13" s="87"/>
      <c r="AC13" s="93">
        <v>45391</v>
      </c>
      <c r="AD13" s="89" t="s">
        <v>24</v>
      </c>
      <c r="AE13" s="90" t="s">
        <v>13</v>
      </c>
      <c r="AF13" s="101">
        <v>1</v>
      </c>
      <c r="AG13" s="93">
        <v>45421</v>
      </c>
      <c r="AH13" s="89" t="s">
        <v>22</v>
      </c>
      <c r="AI13" s="90" t="s">
        <v>13</v>
      </c>
      <c r="AJ13" s="205">
        <v>1</v>
      </c>
      <c r="AK13" s="93"/>
      <c r="AL13" s="89"/>
      <c r="AM13" s="90"/>
      <c r="AN13" s="206"/>
    </row>
    <row r="14" spans="1:40" ht="14.25" customHeight="1" x14ac:dyDescent="0.2">
      <c r="A14" s="84">
        <v>45187</v>
      </c>
      <c r="B14" s="92" t="s">
        <v>24</v>
      </c>
      <c r="C14" s="86" t="s">
        <v>13</v>
      </c>
      <c r="D14" s="87">
        <v>1</v>
      </c>
      <c r="E14" s="93">
        <v>45209</v>
      </c>
      <c r="F14" s="89" t="s">
        <v>19</v>
      </c>
      <c r="G14" s="86" t="s">
        <v>13</v>
      </c>
      <c r="H14" s="87">
        <v>1</v>
      </c>
      <c r="I14" s="93">
        <v>45240</v>
      </c>
      <c r="J14" s="91" t="s">
        <v>23</v>
      </c>
      <c r="K14" s="86"/>
      <c r="L14" s="87"/>
      <c r="M14" s="93">
        <v>45270</v>
      </c>
      <c r="N14" s="89" t="s">
        <v>21</v>
      </c>
      <c r="O14" s="90" t="s">
        <v>13</v>
      </c>
      <c r="P14" s="101">
        <v>1</v>
      </c>
      <c r="Q14" s="93">
        <v>45301</v>
      </c>
      <c r="R14" s="89" t="s">
        <v>22</v>
      </c>
      <c r="S14" s="90" t="s">
        <v>13</v>
      </c>
      <c r="T14" s="101">
        <v>1</v>
      </c>
      <c r="U14" s="93">
        <v>45332</v>
      </c>
      <c r="V14" s="89" t="s">
        <v>25</v>
      </c>
      <c r="W14" s="90" t="s">
        <v>13</v>
      </c>
      <c r="X14" s="101">
        <v>1</v>
      </c>
      <c r="Y14" s="93">
        <v>45361</v>
      </c>
      <c r="Z14" s="89" t="s">
        <v>25</v>
      </c>
      <c r="AA14" s="90" t="s">
        <v>13</v>
      </c>
      <c r="AB14" s="101">
        <v>1</v>
      </c>
      <c r="AC14" s="93">
        <v>45392</v>
      </c>
      <c r="AD14" s="89" t="s">
        <v>19</v>
      </c>
      <c r="AE14" s="90" t="s">
        <v>13</v>
      </c>
      <c r="AF14" s="101">
        <v>1</v>
      </c>
      <c r="AG14" s="93">
        <v>45422</v>
      </c>
      <c r="AH14" s="89" t="s">
        <v>20</v>
      </c>
      <c r="AI14" s="90" t="s">
        <v>13</v>
      </c>
      <c r="AJ14" s="205">
        <v>1</v>
      </c>
      <c r="AK14" s="207"/>
      <c r="AL14" s="208"/>
      <c r="AM14" s="90"/>
      <c r="AN14" s="206"/>
    </row>
    <row r="15" spans="1:40" ht="14.25" customHeight="1" x14ac:dyDescent="0.2">
      <c r="A15" s="84">
        <v>45188</v>
      </c>
      <c r="B15" s="92" t="s">
        <v>19</v>
      </c>
      <c r="C15" s="86" t="s">
        <v>13</v>
      </c>
      <c r="D15" s="87">
        <v>1</v>
      </c>
      <c r="E15" s="93">
        <v>45210</v>
      </c>
      <c r="F15" s="89" t="s">
        <v>22</v>
      </c>
      <c r="G15" s="86" t="s">
        <v>13</v>
      </c>
      <c r="H15" s="87">
        <v>1</v>
      </c>
      <c r="I15" s="93">
        <v>45241</v>
      </c>
      <c r="J15" s="89" t="s">
        <v>25</v>
      </c>
      <c r="K15" s="90" t="s">
        <v>13</v>
      </c>
      <c r="L15" s="87">
        <v>1</v>
      </c>
      <c r="M15" s="93">
        <v>45271</v>
      </c>
      <c r="N15" s="89" t="s">
        <v>24</v>
      </c>
      <c r="O15" s="90" t="s">
        <v>13</v>
      </c>
      <c r="P15" s="101">
        <v>1</v>
      </c>
      <c r="Q15" s="93">
        <v>45302</v>
      </c>
      <c r="R15" s="89" t="s">
        <v>20</v>
      </c>
      <c r="S15" s="90" t="s">
        <v>13</v>
      </c>
      <c r="T15" s="101">
        <v>1</v>
      </c>
      <c r="U15" s="93">
        <v>45333</v>
      </c>
      <c r="V15" s="89" t="s">
        <v>21</v>
      </c>
      <c r="W15" s="90" t="s">
        <v>13</v>
      </c>
      <c r="X15" s="101">
        <v>1</v>
      </c>
      <c r="Y15" s="93">
        <v>45362</v>
      </c>
      <c r="Z15" s="89" t="s">
        <v>21</v>
      </c>
      <c r="AA15" s="90" t="s">
        <v>13</v>
      </c>
      <c r="AB15" s="101">
        <v>1</v>
      </c>
      <c r="AC15" s="93">
        <v>45393</v>
      </c>
      <c r="AD15" s="89" t="s">
        <v>22</v>
      </c>
      <c r="AE15" s="90" t="s">
        <v>13</v>
      </c>
      <c r="AF15" s="101">
        <v>1</v>
      </c>
      <c r="AG15" s="93">
        <v>45423</v>
      </c>
      <c r="AH15" s="91" t="s">
        <v>23</v>
      </c>
      <c r="AI15" s="86"/>
      <c r="AJ15" s="87"/>
      <c r="AK15" s="207"/>
      <c r="AL15" s="208"/>
      <c r="AM15" s="90"/>
      <c r="AN15" s="206"/>
    </row>
    <row r="16" spans="1:40" ht="14.25" customHeight="1" x14ac:dyDescent="0.2">
      <c r="A16" s="84">
        <v>45189</v>
      </c>
      <c r="B16" s="92" t="s">
        <v>22</v>
      </c>
      <c r="C16" s="86" t="s">
        <v>13</v>
      </c>
      <c r="D16" s="87">
        <v>1</v>
      </c>
      <c r="E16" s="93">
        <v>45211</v>
      </c>
      <c r="F16" s="89" t="s">
        <v>20</v>
      </c>
      <c r="G16" s="86" t="s">
        <v>13</v>
      </c>
      <c r="H16" s="87">
        <v>1</v>
      </c>
      <c r="I16" s="93">
        <v>45242</v>
      </c>
      <c r="J16" s="89" t="s">
        <v>21</v>
      </c>
      <c r="K16" s="90" t="s">
        <v>13</v>
      </c>
      <c r="L16" s="87">
        <v>1</v>
      </c>
      <c r="M16" s="93">
        <v>45272</v>
      </c>
      <c r="N16" s="89" t="s">
        <v>19</v>
      </c>
      <c r="O16" s="90" t="s">
        <v>13</v>
      </c>
      <c r="P16" s="101">
        <v>1</v>
      </c>
      <c r="Q16" s="93">
        <v>45303</v>
      </c>
      <c r="R16" s="91" t="s">
        <v>23</v>
      </c>
      <c r="S16" s="86"/>
      <c r="T16" s="87"/>
      <c r="U16" s="93">
        <v>45334</v>
      </c>
      <c r="V16" s="89" t="s">
        <v>24</v>
      </c>
      <c r="W16" s="90" t="s">
        <v>13</v>
      </c>
      <c r="X16" s="101">
        <v>1</v>
      </c>
      <c r="Y16" s="93">
        <v>45363</v>
      </c>
      <c r="Z16" s="89" t="s">
        <v>24</v>
      </c>
      <c r="AA16" s="90" t="s">
        <v>13</v>
      </c>
      <c r="AB16" s="101">
        <v>1</v>
      </c>
      <c r="AC16" s="93">
        <v>45394</v>
      </c>
      <c r="AD16" s="89" t="s">
        <v>20</v>
      </c>
      <c r="AE16" s="90" t="s">
        <v>13</v>
      </c>
      <c r="AF16" s="101">
        <v>1</v>
      </c>
      <c r="AG16" s="93">
        <v>45424</v>
      </c>
      <c r="AH16" s="89" t="s">
        <v>25</v>
      </c>
      <c r="AI16" s="90" t="s">
        <v>13</v>
      </c>
      <c r="AJ16" s="205">
        <v>1</v>
      </c>
      <c r="AK16" s="207"/>
      <c r="AL16" s="208"/>
      <c r="AM16" s="90"/>
      <c r="AN16" s="206"/>
    </row>
    <row r="17" spans="1:40" ht="14.25" customHeight="1" x14ac:dyDescent="0.2">
      <c r="A17" s="84">
        <v>45190</v>
      </c>
      <c r="B17" s="92" t="s">
        <v>20</v>
      </c>
      <c r="C17" s="86" t="s">
        <v>13</v>
      </c>
      <c r="D17" s="87">
        <v>1</v>
      </c>
      <c r="E17" s="93">
        <v>45212</v>
      </c>
      <c r="F17" s="91" t="s">
        <v>23</v>
      </c>
      <c r="G17" s="86"/>
      <c r="H17" s="87"/>
      <c r="I17" s="93">
        <v>45243</v>
      </c>
      <c r="J17" s="89" t="s">
        <v>24</v>
      </c>
      <c r="K17" s="90" t="s">
        <v>13</v>
      </c>
      <c r="L17" s="87">
        <v>1</v>
      </c>
      <c r="M17" s="93">
        <v>45273</v>
      </c>
      <c r="N17" s="89" t="s">
        <v>22</v>
      </c>
      <c r="O17" s="90" t="s">
        <v>13</v>
      </c>
      <c r="P17" s="101">
        <v>1</v>
      </c>
      <c r="Q17" s="93">
        <v>45304</v>
      </c>
      <c r="R17" s="89" t="s">
        <v>25</v>
      </c>
      <c r="S17" s="90" t="s">
        <v>13</v>
      </c>
      <c r="T17" s="101">
        <v>1</v>
      </c>
      <c r="U17" s="93">
        <v>45335</v>
      </c>
      <c r="V17" s="89" t="s">
        <v>19</v>
      </c>
      <c r="W17" s="90" t="s">
        <v>13</v>
      </c>
      <c r="X17" s="101">
        <v>1</v>
      </c>
      <c r="Y17" s="93">
        <v>45364</v>
      </c>
      <c r="Z17" s="89" t="s">
        <v>19</v>
      </c>
      <c r="AA17" s="90" t="s">
        <v>13</v>
      </c>
      <c r="AB17" s="101">
        <v>1</v>
      </c>
      <c r="AC17" s="93">
        <v>45395</v>
      </c>
      <c r="AD17" s="91" t="s">
        <v>23</v>
      </c>
      <c r="AE17" s="86"/>
      <c r="AF17" s="87"/>
      <c r="AG17" s="93">
        <v>45425</v>
      </c>
      <c r="AH17" s="89" t="s">
        <v>21</v>
      </c>
      <c r="AI17" s="90" t="s">
        <v>13</v>
      </c>
      <c r="AJ17" s="205">
        <v>1</v>
      </c>
      <c r="AK17" s="207"/>
      <c r="AL17" s="208"/>
      <c r="AM17" s="90"/>
      <c r="AN17" s="206"/>
    </row>
    <row r="18" spans="1:40" ht="14.25" customHeight="1" x14ac:dyDescent="0.2">
      <c r="A18" s="84">
        <v>45191</v>
      </c>
      <c r="B18" s="85" t="s">
        <v>23</v>
      </c>
      <c r="C18" s="86"/>
      <c r="D18" s="87"/>
      <c r="E18" s="93">
        <v>45213</v>
      </c>
      <c r="F18" s="89" t="s">
        <v>25</v>
      </c>
      <c r="G18" s="86" t="s">
        <v>13</v>
      </c>
      <c r="H18" s="87">
        <v>1</v>
      </c>
      <c r="I18" s="93">
        <v>45244</v>
      </c>
      <c r="J18" s="89" t="s">
        <v>19</v>
      </c>
      <c r="K18" s="90" t="s">
        <v>13</v>
      </c>
      <c r="L18" s="87">
        <v>1</v>
      </c>
      <c r="M18" s="93">
        <v>45274</v>
      </c>
      <c r="N18" s="89" t="s">
        <v>20</v>
      </c>
      <c r="O18" s="90" t="s">
        <v>13</v>
      </c>
      <c r="P18" s="101">
        <v>1</v>
      </c>
      <c r="Q18" s="93">
        <v>45305</v>
      </c>
      <c r="R18" s="89" t="s">
        <v>21</v>
      </c>
      <c r="S18" s="90" t="s">
        <v>13</v>
      </c>
      <c r="T18" s="101">
        <v>1</v>
      </c>
      <c r="U18" s="93">
        <v>45336</v>
      </c>
      <c r="V18" s="89" t="s">
        <v>22</v>
      </c>
      <c r="W18" s="90" t="s">
        <v>13</v>
      </c>
      <c r="X18" s="101">
        <v>1</v>
      </c>
      <c r="Y18" s="93">
        <v>45365</v>
      </c>
      <c r="Z18" s="89" t="s">
        <v>22</v>
      </c>
      <c r="AA18" s="90" t="s">
        <v>13</v>
      </c>
      <c r="AB18" s="101">
        <v>1</v>
      </c>
      <c r="AC18" s="93">
        <v>45396</v>
      </c>
      <c r="AD18" s="89" t="s">
        <v>25</v>
      </c>
      <c r="AE18" s="90" t="s">
        <v>13</v>
      </c>
      <c r="AF18" s="101">
        <v>1</v>
      </c>
      <c r="AG18" s="93">
        <v>45426</v>
      </c>
      <c r="AH18" s="89" t="s">
        <v>24</v>
      </c>
      <c r="AI18" s="90" t="s">
        <v>13</v>
      </c>
      <c r="AJ18" s="205">
        <v>1</v>
      </c>
      <c r="AK18" s="207"/>
      <c r="AL18" s="208"/>
      <c r="AM18" s="90"/>
      <c r="AN18" s="206"/>
    </row>
    <row r="19" spans="1:40" ht="14.25" customHeight="1" x14ac:dyDescent="0.2">
      <c r="A19" s="84">
        <v>45192</v>
      </c>
      <c r="B19" s="92" t="s">
        <v>25</v>
      </c>
      <c r="C19" s="86" t="s">
        <v>13</v>
      </c>
      <c r="D19" s="87">
        <v>1</v>
      </c>
      <c r="E19" s="93">
        <v>45214</v>
      </c>
      <c r="F19" s="89" t="s">
        <v>21</v>
      </c>
      <c r="G19" s="86" t="s">
        <v>13</v>
      </c>
      <c r="H19" s="87">
        <v>1</v>
      </c>
      <c r="I19" s="93">
        <v>45245</v>
      </c>
      <c r="J19" s="89" t="s">
        <v>22</v>
      </c>
      <c r="K19" s="90" t="s">
        <v>13</v>
      </c>
      <c r="L19" s="87">
        <v>1</v>
      </c>
      <c r="M19" s="93">
        <v>45275</v>
      </c>
      <c r="N19" s="91" t="s">
        <v>23</v>
      </c>
      <c r="O19" s="86"/>
      <c r="P19" s="87"/>
      <c r="Q19" s="93">
        <v>45306</v>
      </c>
      <c r="R19" s="89" t="s">
        <v>24</v>
      </c>
      <c r="S19" s="90" t="s">
        <v>13</v>
      </c>
      <c r="T19" s="101">
        <v>1</v>
      </c>
      <c r="U19" s="93">
        <v>45337</v>
      </c>
      <c r="V19" s="89" t="s">
        <v>20</v>
      </c>
      <c r="W19" s="90" t="s">
        <v>13</v>
      </c>
      <c r="X19" s="101">
        <v>1</v>
      </c>
      <c r="Y19" s="93">
        <v>45366</v>
      </c>
      <c r="Z19" s="89" t="s">
        <v>20</v>
      </c>
      <c r="AA19" s="90" t="s">
        <v>13</v>
      </c>
      <c r="AB19" s="101">
        <v>1</v>
      </c>
      <c r="AC19" s="93">
        <v>45397</v>
      </c>
      <c r="AD19" s="89" t="s">
        <v>21</v>
      </c>
      <c r="AE19" s="90" t="s">
        <v>13</v>
      </c>
      <c r="AF19" s="101">
        <v>1</v>
      </c>
      <c r="AG19" s="93">
        <v>45427</v>
      </c>
      <c r="AH19" s="89" t="s">
        <v>19</v>
      </c>
      <c r="AI19" s="90" t="s">
        <v>13</v>
      </c>
      <c r="AJ19" s="205">
        <v>1</v>
      </c>
      <c r="AK19" s="207"/>
      <c r="AL19" s="208"/>
      <c r="AM19" s="90"/>
      <c r="AN19" s="206"/>
    </row>
    <row r="20" spans="1:40" ht="14.25" customHeight="1" x14ac:dyDescent="0.2">
      <c r="A20" s="84">
        <v>45193</v>
      </c>
      <c r="B20" s="92" t="s">
        <v>21</v>
      </c>
      <c r="C20" s="86" t="s">
        <v>13</v>
      </c>
      <c r="D20" s="87">
        <v>1</v>
      </c>
      <c r="E20" s="93">
        <v>45215</v>
      </c>
      <c r="F20" s="89" t="s">
        <v>24</v>
      </c>
      <c r="G20" s="86" t="s">
        <v>13</v>
      </c>
      <c r="H20" s="87">
        <v>1</v>
      </c>
      <c r="I20" s="93">
        <v>45246</v>
      </c>
      <c r="J20" s="89" t="s">
        <v>20</v>
      </c>
      <c r="K20" s="90" t="s">
        <v>13</v>
      </c>
      <c r="L20" s="87">
        <v>1</v>
      </c>
      <c r="M20" s="93">
        <v>45276</v>
      </c>
      <c r="N20" s="89" t="s">
        <v>25</v>
      </c>
      <c r="O20" s="90" t="s">
        <v>13</v>
      </c>
      <c r="P20" s="87">
        <v>1</v>
      </c>
      <c r="Q20" s="93">
        <v>45307</v>
      </c>
      <c r="R20" s="89" t="s">
        <v>19</v>
      </c>
      <c r="S20" s="90" t="s">
        <v>13</v>
      </c>
      <c r="T20" s="101">
        <v>1</v>
      </c>
      <c r="U20" s="93">
        <v>45338</v>
      </c>
      <c r="V20" s="91" t="s">
        <v>23</v>
      </c>
      <c r="W20" s="86"/>
      <c r="X20" s="87"/>
      <c r="Y20" s="93">
        <v>45367</v>
      </c>
      <c r="Z20" s="91" t="s">
        <v>23</v>
      </c>
      <c r="AA20" s="86"/>
      <c r="AB20" s="87"/>
      <c r="AC20" s="93">
        <v>45398</v>
      </c>
      <c r="AD20" s="89" t="s">
        <v>24</v>
      </c>
      <c r="AE20" s="90" t="s">
        <v>13</v>
      </c>
      <c r="AF20" s="101">
        <v>1</v>
      </c>
      <c r="AG20" s="93">
        <v>45428</v>
      </c>
      <c r="AH20" s="89" t="s">
        <v>22</v>
      </c>
      <c r="AI20" s="90" t="s">
        <v>13</v>
      </c>
      <c r="AJ20" s="205">
        <v>1</v>
      </c>
      <c r="AK20" s="207"/>
      <c r="AL20" s="208"/>
      <c r="AM20" s="90"/>
      <c r="AN20" s="206"/>
    </row>
    <row r="21" spans="1:40" ht="14.25" customHeight="1" x14ac:dyDescent="0.2">
      <c r="A21" s="84">
        <v>45194</v>
      </c>
      <c r="B21" s="92" t="s">
        <v>24</v>
      </c>
      <c r="C21" s="86" t="s">
        <v>13</v>
      </c>
      <c r="D21" s="87">
        <v>1</v>
      </c>
      <c r="E21" s="93">
        <v>45216</v>
      </c>
      <c r="F21" s="89" t="s">
        <v>19</v>
      </c>
      <c r="G21" s="86" t="s">
        <v>13</v>
      </c>
      <c r="H21" s="87">
        <v>1</v>
      </c>
      <c r="I21" s="93">
        <v>45247</v>
      </c>
      <c r="J21" s="91" t="s">
        <v>23</v>
      </c>
      <c r="K21" s="86"/>
      <c r="L21" s="87"/>
      <c r="M21" s="93">
        <v>45277</v>
      </c>
      <c r="N21" s="89" t="s">
        <v>21</v>
      </c>
      <c r="O21" s="90" t="s">
        <v>13</v>
      </c>
      <c r="P21" s="101">
        <v>1</v>
      </c>
      <c r="Q21" s="93">
        <v>45308</v>
      </c>
      <c r="R21" s="89" t="s">
        <v>22</v>
      </c>
      <c r="S21" s="90" t="s">
        <v>13</v>
      </c>
      <c r="T21" s="101">
        <v>1</v>
      </c>
      <c r="U21" s="93">
        <v>45339</v>
      </c>
      <c r="V21" s="89" t="s">
        <v>25</v>
      </c>
      <c r="W21" s="90" t="s">
        <v>13</v>
      </c>
      <c r="X21" s="101">
        <v>1</v>
      </c>
      <c r="Y21" s="93">
        <v>45368</v>
      </c>
      <c r="Z21" s="89" t="s">
        <v>25</v>
      </c>
      <c r="AA21" s="90" t="s">
        <v>13</v>
      </c>
      <c r="AB21" s="101">
        <v>1</v>
      </c>
      <c r="AC21" s="93">
        <v>45399</v>
      </c>
      <c r="AD21" s="89" t="s">
        <v>19</v>
      </c>
      <c r="AE21" s="90" t="s">
        <v>13</v>
      </c>
      <c r="AF21" s="101">
        <v>1</v>
      </c>
      <c r="AG21" s="93">
        <v>45429</v>
      </c>
      <c r="AH21" s="89" t="s">
        <v>20</v>
      </c>
      <c r="AI21" s="90" t="s">
        <v>13</v>
      </c>
      <c r="AJ21" s="205">
        <v>1</v>
      </c>
      <c r="AK21" s="207"/>
      <c r="AL21" s="208"/>
      <c r="AM21" s="209"/>
      <c r="AN21" s="206"/>
    </row>
    <row r="22" spans="1:40" ht="14.25" customHeight="1" x14ac:dyDescent="0.2">
      <c r="A22" s="84">
        <v>45195</v>
      </c>
      <c r="B22" s="92" t="s">
        <v>19</v>
      </c>
      <c r="C22" s="86" t="s">
        <v>13</v>
      </c>
      <c r="D22" s="87">
        <v>1</v>
      </c>
      <c r="E22" s="93">
        <v>45217</v>
      </c>
      <c r="F22" s="89" t="s">
        <v>22</v>
      </c>
      <c r="G22" s="86" t="s">
        <v>13</v>
      </c>
      <c r="H22" s="87">
        <v>1</v>
      </c>
      <c r="I22" s="93">
        <v>45248</v>
      </c>
      <c r="J22" s="89" t="s">
        <v>25</v>
      </c>
      <c r="K22" s="90" t="s">
        <v>13</v>
      </c>
      <c r="L22" s="87">
        <v>1</v>
      </c>
      <c r="M22" s="93">
        <v>45278</v>
      </c>
      <c r="N22" s="89" t="s">
        <v>24</v>
      </c>
      <c r="O22" s="90" t="s">
        <v>13</v>
      </c>
      <c r="P22" s="101">
        <v>1</v>
      </c>
      <c r="Q22" s="93">
        <v>45309</v>
      </c>
      <c r="R22" s="89" t="s">
        <v>20</v>
      </c>
      <c r="S22" s="90" t="s">
        <v>13</v>
      </c>
      <c r="T22" s="101">
        <v>1</v>
      </c>
      <c r="U22" s="93">
        <v>45340</v>
      </c>
      <c r="V22" s="89" t="s">
        <v>21</v>
      </c>
      <c r="W22" s="90" t="s">
        <v>13</v>
      </c>
      <c r="X22" s="101">
        <v>1</v>
      </c>
      <c r="Y22" s="93">
        <v>45369</v>
      </c>
      <c r="Z22" s="89" t="s">
        <v>21</v>
      </c>
      <c r="AA22" s="90" t="s">
        <v>13</v>
      </c>
      <c r="AB22" s="101">
        <v>1</v>
      </c>
      <c r="AC22" s="93">
        <v>45400</v>
      </c>
      <c r="AD22" s="89" t="s">
        <v>22</v>
      </c>
      <c r="AE22" s="90" t="s">
        <v>13</v>
      </c>
      <c r="AF22" s="101">
        <v>1</v>
      </c>
      <c r="AG22" s="93">
        <v>45430</v>
      </c>
      <c r="AH22" s="91" t="s">
        <v>23</v>
      </c>
      <c r="AI22" s="86"/>
      <c r="AJ22" s="87"/>
      <c r="AK22" s="207"/>
      <c r="AL22" s="208"/>
      <c r="AM22" s="209"/>
      <c r="AN22" s="206"/>
    </row>
    <row r="23" spans="1:40" ht="14.25" customHeight="1" x14ac:dyDescent="0.2">
      <c r="A23" s="84">
        <v>45196</v>
      </c>
      <c r="B23" s="92" t="s">
        <v>22</v>
      </c>
      <c r="C23" s="86" t="s">
        <v>13</v>
      </c>
      <c r="D23" s="87">
        <v>1</v>
      </c>
      <c r="E23" s="93">
        <v>45218</v>
      </c>
      <c r="F23" s="89" t="s">
        <v>20</v>
      </c>
      <c r="G23" s="86" t="s">
        <v>13</v>
      </c>
      <c r="H23" s="87">
        <v>1</v>
      </c>
      <c r="I23" s="93">
        <v>45249</v>
      </c>
      <c r="J23" s="89" t="s">
        <v>21</v>
      </c>
      <c r="K23" s="90" t="s">
        <v>13</v>
      </c>
      <c r="L23" s="87">
        <v>1</v>
      </c>
      <c r="M23" s="93">
        <v>45279</v>
      </c>
      <c r="N23" s="89" t="s">
        <v>19</v>
      </c>
      <c r="O23" s="90" t="s">
        <v>13</v>
      </c>
      <c r="P23" s="101">
        <v>1</v>
      </c>
      <c r="Q23" s="93">
        <v>45310</v>
      </c>
      <c r="R23" s="91" t="s">
        <v>23</v>
      </c>
      <c r="S23" s="86"/>
      <c r="T23" s="87"/>
      <c r="U23" s="93">
        <v>45341</v>
      </c>
      <c r="V23" s="89" t="s">
        <v>24</v>
      </c>
      <c r="W23" s="90" t="s">
        <v>13</v>
      </c>
      <c r="X23" s="101">
        <v>1</v>
      </c>
      <c r="Y23" s="93">
        <v>45370</v>
      </c>
      <c r="Z23" s="89" t="s">
        <v>24</v>
      </c>
      <c r="AA23" s="90" t="s">
        <v>13</v>
      </c>
      <c r="AB23" s="101">
        <v>1</v>
      </c>
      <c r="AC23" s="93">
        <v>45401</v>
      </c>
      <c r="AD23" s="89" t="s">
        <v>20</v>
      </c>
      <c r="AE23" s="90" t="s">
        <v>13</v>
      </c>
      <c r="AF23" s="101">
        <v>1</v>
      </c>
      <c r="AG23" s="93">
        <v>45431</v>
      </c>
      <c r="AH23" s="89" t="s">
        <v>25</v>
      </c>
      <c r="AI23" s="90" t="s">
        <v>13</v>
      </c>
      <c r="AJ23" s="205">
        <v>1</v>
      </c>
      <c r="AK23" s="207"/>
      <c r="AL23" s="208"/>
      <c r="AM23" s="209"/>
      <c r="AN23" s="206"/>
    </row>
    <row r="24" spans="1:40" ht="14.25" customHeight="1" x14ac:dyDescent="0.2">
      <c r="A24" s="84">
        <v>45197</v>
      </c>
      <c r="B24" s="92" t="s">
        <v>20</v>
      </c>
      <c r="C24" s="86" t="s">
        <v>13</v>
      </c>
      <c r="D24" s="87">
        <v>1</v>
      </c>
      <c r="E24" s="93">
        <v>45219</v>
      </c>
      <c r="F24" s="91" t="s">
        <v>23</v>
      </c>
      <c r="G24" s="86"/>
      <c r="H24" s="87"/>
      <c r="I24" s="93">
        <v>45250</v>
      </c>
      <c r="J24" s="89" t="s">
        <v>24</v>
      </c>
      <c r="K24" s="90" t="s">
        <v>13</v>
      </c>
      <c r="L24" s="87">
        <v>1</v>
      </c>
      <c r="M24" s="93">
        <v>45280</v>
      </c>
      <c r="N24" s="89" t="s">
        <v>22</v>
      </c>
      <c r="O24" s="90" t="s">
        <v>13</v>
      </c>
      <c r="P24" s="101">
        <v>1</v>
      </c>
      <c r="Q24" s="93">
        <v>45311</v>
      </c>
      <c r="R24" s="89" t="s">
        <v>25</v>
      </c>
      <c r="S24" s="90" t="s">
        <v>13</v>
      </c>
      <c r="T24" s="101">
        <v>1</v>
      </c>
      <c r="U24" s="93">
        <v>45342</v>
      </c>
      <c r="V24" s="89" t="s">
        <v>19</v>
      </c>
      <c r="W24" s="90" t="s">
        <v>13</v>
      </c>
      <c r="X24" s="101">
        <v>1</v>
      </c>
      <c r="Y24" s="93">
        <v>45371</v>
      </c>
      <c r="Z24" s="89" t="s">
        <v>19</v>
      </c>
      <c r="AA24" s="90" t="s">
        <v>13</v>
      </c>
      <c r="AB24" s="101">
        <v>1</v>
      </c>
      <c r="AC24" s="93">
        <v>45402</v>
      </c>
      <c r="AD24" s="100" t="s">
        <v>23</v>
      </c>
      <c r="AE24" s="86"/>
      <c r="AF24" s="87"/>
      <c r="AG24" s="93">
        <v>45432</v>
      </c>
      <c r="AH24" s="89" t="s">
        <v>21</v>
      </c>
      <c r="AI24" s="90" t="s">
        <v>13</v>
      </c>
      <c r="AJ24" s="205">
        <v>1</v>
      </c>
      <c r="AK24" s="207"/>
      <c r="AL24" s="208"/>
      <c r="AM24" s="209"/>
      <c r="AN24" s="206"/>
    </row>
    <row r="25" spans="1:40" ht="14.25" customHeight="1" x14ac:dyDescent="0.2">
      <c r="A25" s="84">
        <v>45198</v>
      </c>
      <c r="B25" s="85" t="s">
        <v>23</v>
      </c>
      <c r="C25" s="86"/>
      <c r="D25" s="87"/>
      <c r="E25" s="93">
        <v>45220</v>
      </c>
      <c r="F25" s="89" t="s">
        <v>25</v>
      </c>
      <c r="G25" s="86" t="s">
        <v>13</v>
      </c>
      <c r="H25" s="87">
        <v>1</v>
      </c>
      <c r="I25" s="93">
        <v>45251</v>
      </c>
      <c r="J25" s="89" t="s">
        <v>19</v>
      </c>
      <c r="K25" s="90" t="s">
        <v>13</v>
      </c>
      <c r="L25" s="101">
        <v>1</v>
      </c>
      <c r="M25" s="93">
        <v>45281</v>
      </c>
      <c r="N25" s="89" t="s">
        <v>20</v>
      </c>
      <c r="O25" s="90" t="s">
        <v>13</v>
      </c>
      <c r="P25" s="101">
        <v>1</v>
      </c>
      <c r="Q25" s="93">
        <v>45312</v>
      </c>
      <c r="R25" s="89" t="s">
        <v>21</v>
      </c>
      <c r="S25" s="90" t="s">
        <v>13</v>
      </c>
      <c r="T25" s="101">
        <v>1</v>
      </c>
      <c r="U25" s="93">
        <v>45343</v>
      </c>
      <c r="V25" s="89" t="s">
        <v>22</v>
      </c>
      <c r="W25" s="90" t="s">
        <v>13</v>
      </c>
      <c r="X25" s="101">
        <v>1</v>
      </c>
      <c r="Y25" s="93">
        <v>45372</v>
      </c>
      <c r="Z25" s="89" t="s">
        <v>22</v>
      </c>
      <c r="AA25" s="90" t="s">
        <v>13</v>
      </c>
      <c r="AB25" s="101">
        <v>1</v>
      </c>
      <c r="AC25" s="93">
        <v>45403</v>
      </c>
      <c r="AD25" s="115" t="s">
        <v>25</v>
      </c>
      <c r="AE25" s="90"/>
      <c r="AF25" s="101"/>
      <c r="AG25" s="93">
        <v>45433</v>
      </c>
      <c r="AH25" s="89" t="s">
        <v>24</v>
      </c>
      <c r="AI25" s="90" t="s">
        <v>13</v>
      </c>
      <c r="AJ25" s="205">
        <v>1</v>
      </c>
      <c r="AK25" s="207"/>
      <c r="AL25" s="208"/>
      <c r="AM25" s="209"/>
      <c r="AN25" s="206"/>
    </row>
    <row r="26" spans="1:40" ht="14.25" customHeight="1" x14ac:dyDescent="0.2">
      <c r="A26" s="84">
        <v>45199</v>
      </c>
      <c r="B26" s="92" t="s">
        <v>25</v>
      </c>
      <c r="C26" s="86" t="s">
        <v>13</v>
      </c>
      <c r="D26" s="87">
        <v>1</v>
      </c>
      <c r="E26" s="93">
        <v>45221</v>
      </c>
      <c r="F26" s="89" t="s">
        <v>21</v>
      </c>
      <c r="G26" s="86" t="s">
        <v>13</v>
      </c>
      <c r="H26" s="87">
        <v>1</v>
      </c>
      <c r="I26" s="93">
        <v>45252</v>
      </c>
      <c r="J26" s="89" t="s">
        <v>22</v>
      </c>
      <c r="K26" s="90" t="s">
        <v>13</v>
      </c>
      <c r="L26" s="101">
        <v>1</v>
      </c>
      <c r="M26" s="93">
        <v>45282</v>
      </c>
      <c r="N26" s="91" t="s">
        <v>23</v>
      </c>
      <c r="O26" s="86"/>
      <c r="P26" s="87"/>
      <c r="Q26" s="93">
        <v>45313</v>
      </c>
      <c r="R26" s="89" t="s">
        <v>24</v>
      </c>
      <c r="S26" s="90" t="s">
        <v>13</v>
      </c>
      <c r="T26" s="101">
        <v>1</v>
      </c>
      <c r="U26" s="93">
        <v>45344</v>
      </c>
      <c r="V26" s="89" t="s">
        <v>20</v>
      </c>
      <c r="W26" s="90" t="s">
        <v>13</v>
      </c>
      <c r="X26" s="101">
        <v>1</v>
      </c>
      <c r="Y26" s="93">
        <v>45373</v>
      </c>
      <c r="Z26" s="89" t="s">
        <v>20</v>
      </c>
      <c r="AA26" s="90" t="s">
        <v>13</v>
      </c>
      <c r="AB26" s="101">
        <v>1</v>
      </c>
      <c r="AC26" s="93">
        <v>45404</v>
      </c>
      <c r="AD26" s="89" t="s">
        <v>21</v>
      </c>
      <c r="AE26" s="90" t="s">
        <v>13</v>
      </c>
      <c r="AF26" s="101">
        <v>1</v>
      </c>
      <c r="AG26" s="93">
        <v>45434</v>
      </c>
      <c r="AH26" s="89" t="s">
        <v>19</v>
      </c>
      <c r="AI26" s="90" t="s">
        <v>13</v>
      </c>
      <c r="AJ26" s="205">
        <v>1</v>
      </c>
      <c r="AK26" s="207"/>
      <c r="AL26" s="208"/>
      <c r="AM26" s="209"/>
      <c r="AN26" s="206"/>
    </row>
    <row r="27" spans="1:40" ht="14.25" customHeight="1" x14ac:dyDescent="0.2">
      <c r="A27" s="84"/>
      <c r="B27" s="94"/>
      <c r="C27" s="86"/>
      <c r="D27" s="86"/>
      <c r="E27" s="93">
        <v>45222</v>
      </c>
      <c r="F27" s="89" t="s">
        <v>24</v>
      </c>
      <c r="G27" s="86" t="s">
        <v>13</v>
      </c>
      <c r="H27" s="87">
        <v>1</v>
      </c>
      <c r="I27" s="93">
        <v>45253</v>
      </c>
      <c r="J27" s="89" t="s">
        <v>20</v>
      </c>
      <c r="K27" s="90" t="s">
        <v>13</v>
      </c>
      <c r="L27" s="87">
        <v>1</v>
      </c>
      <c r="M27" s="93">
        <v>45283</v>
      </c>
      <c r="N27" s="89" t="s">
        <v>25</v>
      </c>
      <c r="O27" s="90" t="s">
        <v>13</v>
      </c>
      <c r="P27" s="87">
        <v>1</v>
      </c>
      <c r="Q27" s="93">
        <v>45314</v>
      </c>
      <c r="R27" s="89" t="s">
        <v>19</v>
      </c>
      <c r="S27" s="90" t="s">
        <v>13</v>
      </c>
      <c r="T27" s="101">
        <v>1</v>
      </c>
      <c r="U27" s="93">
        <v>45345</v>
      </c>
      <c r="V27" s="91" t="s">
        <v>23</v>
      </c>
      <c r="W27" s="86"/>
      <c r="X27" s="87"/>
      <c r="Y27" s="93">
        <v>45374</v>
      </c>
      <c r="Z27" s="91" t="s">
        <v>23</v>
      </c>
      <c r="AA27" s="86"/>
      <c r="AB27" s="87"/>
      <c r="AC27" s="93">
        <v>45405</v>
      </c>
      <c r="AD27" s="89" t="s">
        <v>24</v>
      </c>
      <c r="AE27" s="90" t="s">
        <v>13</v>
      </c>
      <c r="AF27" s="101">
        <v>1</v>
      </c>
      <c r="AG27" s="93">
        <v>45435</v>
      </c>
      <c r="AH27" s="89" t="s">
        <v>22</v>
      </c>
      <c r="AI27" s="90" t="s">
        <v>13</v>
      </c>
      <c r="AJ27" s="205">
        <v>1</v>
      </c>
      <c r="AK27" s="207"/>
      <c r="AL27" s="208"/>
      <c r="AM27" s="209"/>
      <c r="AN27" s="206"/>
    </row>
    <row r="28" spans="1:40" ht="14.25" customHeight="1" x14ac:dyDescent="0.2">
      <c r="A28" s="95"/>
      <c r="B28" s="94"/>
      <c r="C28" s="86"/>
      <c r="D28" s="86"/>
      <c r="E28" s="93">
        <v>45223</v>
      </c>
      <c r="F28" s="89" t="s">
        <v>19</v>
      </c>
      <c r="G28" s="86" t="s">
        <v>13</v>
      </c>
      <c r="H28" s="87">
        <v>1</v>
      </c>
      <c r="I28" s="93">
        <v>45254</v>
      </c>
      <c r="J28" s="91" t="s">
        <v>23</v>
      </c>
      <c r="K28" s="86"/>
      <c r="L28" s="87"/>
      <c r="M28" s="93">
        <v>45284</v>
      </c>
      <c r="N28" s="89" t="s">
        <v>21</v>
      </c>
      <c r="O28" s="90" t="s">
        <v>13</v>
      </c>
      <c r="P28" s="101">
        <v>1</v>
      </c>
      <c r="Q28" s="93">
        <v>45315</v>
      </c>
      <c r="R28" s="89" t="s">
        <v>22</v>
      </c>
      <c r="S28" s="90" t="s">
        <v>13</v>
      </c>
      <c r="T28" s="101">
        <v>1</v>
      </c>
      <c r="U28" s="93">
        <v>45346</v>
      </c>
      <c r="V28" s="89" t="s">
        <v>25</v>
      </c>
      <c r="W28" s="90" t="s">
        <v>13</v>
      </c>
      <c r="X28" s="101">
        <v>1</v>
      </c>
      <c r="Y28" s="93">
        <v>45375</v>
      </c>
      <c r="Z28" s="89" t="s">
        <v>25</v>
      </c>
      <c r="AA28" s="90" t="s">
        <v>13</v>
      </c>
      <c r="AB28" s="101">
        <v>1</v>
      </c>
      <c r="AC28" s="93">
        <v>45406</v>
      </c>
      <c r="AD28" s="89" t="s">
        <v>19</v>
      </c>
      <c r="AE28" s="90" t="s">
        <v>13</v>
      </c>
      <c r="AF28" s="101">
        <v>1</v>
      </c>
      <c r="AG28" s="93">
        <v>45436</v>
      </c>
      <c r="AH28" s="89" t="s">
        <v>20</v>
      </c>
      <c r="AI28" s="90" t="s">
        <v>13</v>
      </c>
      <c r="AJ28" s="205">
        <v>1</v>
      </c>
      <c r="AK28" s="207"/>
      <c r="AL28" s="208"/>
      <c r="AM28" s="209"/>
      <c r="AN28" s="206"/>
    </row>
    <row r="29" spans="1:40" ht="14.25" customHeight="1" x14ac:dyDescent="0.2">
      <c r="A29" s="95"/>
      <c r="B29" s="94"/>
      <c r="C29" s="86"/>
      <c r="D29" s="86"/>
      <c r="E29" s="93">
        <v>45224</v>
      </c>
      <c r="F29" s="89" t="s">
        <v>22</v>
      </c>
      <c r="G29" s="86" t="s">
        <v>13</v>
      </c>
      <c r="H29" s="87">
        <v>1</v>
      </c>
      <c r="I29" s="93">
        <v>45255</v>
      </c>
      <c r="J29" s="89" t="s">
        <v>25</v>
      </c>
      <c r="K29" s="90" t="s">
        <v>13</v>
      </c>
      <c r="L29" s="87">
        <v>1</v>
      </c>
      <c r="M29" s="93">
        <v>45285</v>
      </c>
      <c r="N29" s="100" t="s">
        <v>24</v>
      </c>
      <c r="O29" s="90"/>
      <c r="P29" s="101"/>
      <c r="Q29" s="93">
        <v>45316</v>
      </c>
      <c r="R29" s="89" t="s">
        <v>20</v>
      </c>
      <c r="S29" s="90" t="s">
        <v>13</v>
      </c>
      <c r="T29" s="101">
        <v>1</v>
      </c>
      <c r="U29" s="93">
        <v>45347</v>
      </c>
      <c r="V29" s="89" t="s">
        <v>21</v>
      </c>
      <c r="W29" s="90" t="s">
        <v>13</v>
      </c>
      <c r="X29" s="101">
        <v>1</v>
      </c>
      <c r="Y29" s="93">
        <v>45376</v>
      </c>
      <c r="Z29" s="89" t="s">
        <v>21</v>
      </c>
      <c r="AA29" s="90" t="s">
        <v>13</v>
      </c>
      <c r="AB29" s="101">
        <v>1</v>
      </c>
      <c r="AC29" s="93">
        <v>45407</v>
      </c>
      <c r="AD29" s="115" t="s">
        <v>22</v>
      </c>
      <c r="AE29" s="90"/>
      <c r="AF29" s="101"/>
      <c r="AG29" s="93">
        <v>45437</v>
      </c>
      <c r="AH29" s="91" t="s">
        <v>23</v>
      </c>
      <c r="AI29" s="86"/>
      <c r="AJ29" s="87"/>
      <c r="AK29" s="207"/>
      <c r="AL29" s="208"/>
      <c r="AM29" s="209"/>
      <c r="AN29" s="206"/>
    </row>
    <row r="30" spans="1:40" ht="14.25" customHeight="1" x14ac:dyDescent="0.2">
      <c r="A30" s="95"/>
      <c r="B30" s="94"/>
      <c r="C30" s="86"/>
      <c r="D30" s="86"/>
      <c r="E30" s="93">
        <v>45225</v>
      </c>
      <c r="F30" s="89" t="s">
        <v>20</v>
      </c>
      <c r="G30" s="86" t="s">
        <v>13</v>
      </c>
      <c r="H30" s="87">
        <v>1</v>
      </c>
      <c r="I30" s="93">
        <v>45256</v>
      </c>
      <c r="J30" s="89" t="s">
        <v>21</v>
      </c>
      <c r="K30" s="90" t="s">
        <v>13</v>
      </c>
      <c r="L30" s="87">
        <v>1</v>
      </c>
      <c r="M30" s="93">
        <v>45286</v>
      </c>
      <c r="N30" s="115" t="s">
        <v>19</v>
      </c>
      <c r="O30" s="90"/>
      <c r="P30" s="101"/>
      <c r="Q30" s="93">
        <v>45317</v>
      </c>
      <c r="R30" s="91" t="s">
        <v>23</v>
      </c>
      <c r="S30" s="86"/>
      <c r="T30" s="87"/>
      <c r="U30" s="93">
        <v>45348</v>
      </c>
      <c r="V30" s="89" t="s">
        <v>24</v>
      </c>
      <c r="W30" s="90" t="s">
        <v>13</v>
      </c>
      <c r="X30" s="101">
        <v>1</v>
      </c>
      <c r="Y30" s="93">
        <v>45377</v>
      </c>
      <c r="Z30" s="89" t="s">
        <v>24</v>
      </c>
      <c r="AA30" s="90" t="s">
        <v>13</v>
      </c>
      <c r="AB30" s="101">
        <v>1</v>
      </c>
      <c r="AC30" s="93">
        <v>45408</v>
      </c>
      <c r="AD30" s="89" t="s">
        <v>20</v>
      </c>
      <c r="AE30" s="90" t="s">
        <v>13</v>
      </c>
      <c r="AF30" s="101">
        <v>1</v>
      </c>
      <c r="AG30" s="93">
        <v>45438</v>
      </c>
      <c r="AH30" s="89" t="s">
        <v>25</v>
      </c>
      <c r="AI30" s="90" t="s">
        <v>13</v>
      </c>
      <c r="AJ30" s="205">
        <v>1</v>
      </c>
      <c r="AK30" s="207"/>
      <c r="AL30" s="208"/>
      <c r="AM30" s="209"/>
      <c r="AN30" s="206"/>
    </row>
    <row r="31" spans="1:40" ht="14.25" customHeight="1" x14ac:dyDescent="0.2">
      <c r="A31" s="95"/>
      <c r="B31" s="94"/>
      <c r="C31" s="86"/>
      <c r="D31" s="86"/>
      <c r="E31" s="93">
        <v>45226</v>
      </c>
      <c r="F31" s="91" t="s">
        <v>23</v>
      </c>
      <c r="G31" s="86"/>
      <c r="H31" s="87"/>
      <c r="I31" s="93">
        <v>45257</v>
      </c>
      <c r="J31" s="89" t="s">
        <v>24</v>
      </c>
      <c r="K31" s="90" t="s">
        <v>13</v>
      </c>
      <c r="L31" s="87">
        <v>1</v>
      </c>
      <c r="M31" s="93">
        <v>45287</v>
      </c>
      <c r="N31" s="89" t="s">
        <v>22</v>
      </c>
      <c r="O31" s="90" t="s">
        <v>13</v>
      </c>
      <c r="P31" s="101">
        <v>1</v>
      </c>
      <c r="Q31" s="93">
        <v>45318</v>
      </c>
      <c r="R31" s="89" t="s">
        <v>25</v>
      </c>
      <c r="S31" s="90" t="s">
        <v>13</v>
      </c>
      <c r="T31" s="101">
        <v>1</v>
      </c>
      <c r="U31" s="93">
        <v>45349</v>
      </c>
      <c r="V31" s="89" t="s">
        <v>19</v>
      </c>
      <c r="W31" s="90" t="s">
        <v>13</v>
      </c>
      <c r="X31" s="101">
        <v>1</v>
      </c>
      <c r="Y31" s="93">
        <v>45378</v>
      </c>
      <c r="Z31" s="89" t="s">
        <v>19</v>
      </c>
      <c r="AA31" s="90" t="s">
        <v>13</v>
      </c>
      <c r="AB31" s="101">
        <v>1</v>
      </c>
      <c r="AC31" s="93">
        <v>45409</v>
      </c>
      <c r="AD31" s="91" t="s">
        <v>23</v>
      </c>
      <c r="AE31" s="86"/>
      <c r="AF31" s="87"/>
      <c r="AG31" s="93">
        <v>45439</v>
      </c>
      <c r="AH31" s="89" t="s">
        <v>21</v>
      </c>
      <c r="AI31" s="90" t="s">
        <v>13</v>
      </c>
      <c r="AJ31" s="205">
        <v>1</v>
      </c>
      <c r="AK31" s="207"/>
      <c r="AL31" s="208"/>
      <c r="AM31" s="209"/>
      <c r="AN31" s="206"/>
    </row>
    <row r="32" spans="1:40" ht="14.25" customHeight="1" x14ac:dyDescent="0.2">
      <c r="A32" s="95"/>
      <c r="B32" s="94"/>
      <c r="C32" s="86"/>
      <c r="D32" s="86"/>
      <c r="E32" s="93">
        <v>45227</v>
      </c>
      <c r="F32" s="89" t="s">
        <v>25</v>
      </c>
      <c r="G32" s="86" t="s">
        <v>13</v>
      </c>
      <c r="H32" s="87">
        <v>1</v>
      </c>
      <c r="I32" s="93">
        <v>45258</v>
      </c>
      <c r="J32" s="89" t="s">
        <v>19</v>
      </c>
      <c r="K32" s="90" t="s">
        <v>13</v>
      </c>
      <c r="L32" s="101">
        <v>1</v>
      </c>
      <c r="M32" s="93">
        <v>45288</v>
      </c>
      <c r="N32" s="89" t="s">
        <v>20</v>
      </c>
      <c r="O32" s="90" t="s">
        <v>13</v>
      </c>
      <c r="P32" s="101">
        <v>1</v>
      </c>
      <c r="Q32" s="93">
        <v>45319</v>
      </c>
      <c r="R32" s="89" t="s">
        <v>21</v>
      </c>
      <c r="S32" s="90" t="s">
        <v>13</v>
      </c>
      <c r="T32" s="101">
        <v>1</v>
      </c>
      <c r="U32" s="93">
        <v>45350</v>
      </c>
      <c r="V32" s="89" t="s">
        <v>22</v>
      </c>
      <c r="W32" s="90" t="s">
        <v>13</v>
      </c>
      <c r="X32" s="101">
        <v>1</v>
      </c>
      <c r="Y32" s="93">
        <v>45379</v>
      </c>
      <c r="Z32" s="89" t="s">
        <v>22</v>
      </c>
      <c r="AA32" s="90" t="s">
        <v>13</v>
      </c>
      <c r="AB32" s="101">
        <v>1</v>
      </c>
      <c r="AC32" s="93">
        <v>45410</v>
      </c>
      <c r="AD32" s="89" t="s">
        <v>25</v>
      </c>
      <c r="AE32" s="90" t="s">
        <v>13</v>
      </c>
      <c r="AF32" s="101">
        <v>1</v>
      </c>
      <c r="AG32" s="93">
        <v>45440</v>
      </c>
      <c r="AH32" s="89" t="s">
        <v>24</v>
      </c>
      <c r="AI32" s="90" t="s">
        <v>13</v>
      </c>
      <c r="AJ32" s="205">
        <v>1</v>
      </c>
      <c r="AK32" s="207"/>
      <c r="AL32" s="208"/>
      <c r="AM32" s="209"/>
      <c r="AN32" s="206"/>
    </row>
    <row r="33" spans="1:41" ht="15" x14ac:dyDescent="0.2">
      <c r="A33" s="95"/>
      <c r="B33" s="94"/>
      <c r="C33" s="86"/>
      <c r="D33" s="86"/>
      <c r="E33" s="93">
        <v>45228</v>
      </c>
      <c r="F33" s="89" t="s">
        <v>21</v>
      </c>
      <c r="G33" s="86" t="s">
        <v>13</v>
      </c>
      <c r="H33" s="87">
        <v>1</v>
      </c>
      <c r="I33" s="93">
        <v>45259</v>
      </c>
      <c r="J33" s="89" t="s">
        <v>22</v>
      </c>
      <c r="K33" s="90" t="s">
        <v>13</v>
      </c>
      <c r="L33" s="101">
        <v>1</v>
      </c>
      <c r="M33" s="93">
        <v>45289</v>
      </c>
      <c r="N33" s="91" t="s">
        <v>23</v>
      </c>
      <c r="O33" s="86"/>
      <c r="P33" s="87"/>
      <c r="Q33" s="93">
        <v>45320</v>
      </c>
      <c r="R33" s="89" t="s">
        <v>24</v>
      </c>
      <c r="S33" s="90" t="s">
        <v>13</v>
      </c>
      <c r="T33" s="101">
        <v>1</v>
      </c>
      <c r="U33" s="93"/>
      <c r="V33" s="89"/>
      <c r="W33" s="90"/>
      <c r="X33" s="101"/>
      <c r="Y33" s="93">
        <v>45380</v>
      </c>
      <c r="Z33" s="89" t="s">
        <v>20</v>
      </c>
      <c r="AA33" s="90" t="s">
        <v>13</v>
      </c>
      <c r="AB33" s="101">
        <v>1</v>
      </c>
      <c r="AC33" s="93">
        <v>45411</v>
      </c>
      <c r="AD33" s="89" t="s">
        <v>21</v>
      </c>
      <c r="AE33" s="90" t="s">
        <v>13</v>
      </c>
      <c r="AF33" s="101">
        <v>1</v>
      </c>
      <c r="AG33" s="93">
        <v>45441</v>
      </c>
      <c r="AH33" s="89" t="s">
        <v>19</v>
      </c>
      <c r="AI33" s="90" t="s">
        <v>13</v>
      </c>
      <c r="AJ33" s="205">
        <v>1</v>
      </c>
      <c r="AK33" s="207"/>
      <c r="AL33" s="208"/>
      <c r="AM33" s="209"/>
      <c r="AN33" s="206"/>
    </row>
    <row r="34" spans="1:41" ht="15" x14ac:dyDescent="0.2">
      <c r="A34" s="95"/>
      <c r="B34" s="94"/>
      <c r="C34" s="86"/>
      <c r="D34" s="86"/>
      <c r="E34" s="93">
        <v>45229</v>
      </c>
      <c r="F34" s="89" t="s">
        <v>24</v>
      </c>
      <c r="G34" s="86" t="s">
        <v>13</v>
      </c>
      <c r="H34" s="87">
        <v>1</v>
      </c>
      <c r="I34" s="93">
        <v>45260</v>
      </c>
      <c r="J34" s="89" t="s">
        <v>20</v>
      </c>
      <c r="K34" s="90" t="s">
        <v>13</v>
      </c>
      <c r="L34" s="87">
        <v>1</v>
      </c>
      <c r="M34" s="93">
        <v>45290</v>
      </c>
      <c r="N34" s="89" t="s">
        <v>25</v>
      </c>
      <c r="O34" s="90" t="s">
        <v>13</v>
      </c>
      <c r="P34" s="87">
        <v>1</v>
      </c>
      <c r="Q34" s="93">
        <v>45321</v>
      </c>
      <c r="R34" s="89" t="s">
        <v>19</v>
      </c>
      <c r="S34" s="90" t="s">
        <v>13</v>
      </c>
      <c r="T34" s="101">
        <v>1</v>
      </c>
      <c r="U34" s="93"/>
      <c r="V34" s="89"/>
      <c r="W34" s="90"/>
      <c r="X34" s="101"/>
      <c r="Y34" s="93">
        <v>45381</v>
      </c>
      <c r="Z34" s="91" t="s">
        <v>23</v>
      </c>
      <c r="AA34" s="90"/>
      <c r="AB34" s="101"/>
      <c r="AC34" s="93">
        <v>45412</v>
      </c>
      <c r="AD34" s="89" t="s">
        <v>24</v>
      </c>
      <c r="AE34" s="90" t="s">
        <v>13</v>
      </c>
      <c r="AF34" s="101">
        <v>1</v>
      </c>
      <c r="AG34" s="93">
        <v>45442</v>
      </c>
      <c r="AH34" s="89" t="s">
        <v>22</v>
      </c>
      <c r="AI34" s="90" t="s">
        <v>13</v>
      </c>
      <c r="AJ34" s="205">
        <v>1</v>
      </c>
      <c r="AK34" s="207"/>
      <c r="AL34" s="208"/>
      <c r="AM34" s="209"/>
      <c r="AN34" s="206"/>
    </row>
    <row r="35" spans="1:41" ht="15.75" thickBot="1" x14ac:dyDescent="0.25">
      <c r="A35" s="126"/>
      <c r="B35" s="127"/>
      <c r="C35" s="128"/>
      <c r="D35" s="128"/>
      <c r="E35" s="93">
        <v>45230</v>
      </c>
      <c r="F35" s="89" t="s">
        <v>19</v>
      </c>
      <c r="G35" s="86" t="s">
        <v>13</v>
      </c>
      <c r="H35" s="87">
        <v>1</v>
      </c>
      <c r="I35" s="96"/>
      <c r="J35" s="97"/>
      <c r="K35" s="98"/>
      <c r="L35" s="102"/>
      <c r="M35" s="93">
        <v>45291</v>
      </c>
      <c r="N35" s="89" t="s">
        <v>21</v>
      </c>
      <c r="O35" s="90" t="s">
        <v>13</v>
      </c>
      <c r="P35" s="101">
        <v>1</v>
      </c>
      <c r="Q35" s="93">
        <v>45322</v>
      </c>
      <c r="R35" s="89" t="s">
        <v>22</v>
      </c>
      <c r="S35" s="90" t="s">
        <v>13</v>
      </c>
      <c r="T35" s="101">
        <v>1</v>
      </c>
      <c r="U35" s="96"/>
      <c r="V35" s="97"/>
      <c r="W35" s="210"/>
      <c r="X35" s="102"/>
      <c r="Y35" s="93">
        <v>45382</v>
      </c>
      <c r="Z35" s="89" t="s">
        <v>25</v>
      </c>
      <c r="AA35" s="90" t="s">
        <v>13</v>
      </c>
      <c r="AB35" s="101">
        <v>1</v>
      </c>
      <c r="AC35" s="96"/>
      <c r="AD35" s="97"/>
      <c r="AE35" s="210"/>
      <c r="AF35" s="102"/>
      <c r="AG35" s="93">
        <v>45443</v>
      </c>
      <c r="AH35" s="89" t="s">
        <v>20</v>
      </c>
      <c r="AI35" s="90" t="s">
        <v>13</v>
      </c>
      <c r="AJ35" s="205">
        <v>1</v>
      </c>
      <c r="AK35" s="211"/>
      <c r="AL35" s="212"/>
      <c r="AM35" s="213"/>
      <c r="AN35" s="214"/>
    </row>
    <row r="36" spans="1:41" x14ac:dyDescent="0.2">
      <c r="A36" s="129" t="s">
        <v>13</v>
      </c>
      <c r="B36" s="130"/>
      <c r="C36" s="130"/>
      <c r="D36" s="113">
        <f>SUM(D5:D35)</f>
        <v>19</v>
      </c>
      <c r="E36" s="123"/>
      <c r="F36" s="103"/>
      <c r="G36" s="103"/>
      <c r="H36" s="104">
        <f>SUM(H5:H35)</f>
        <v>27</v>
      </c>
      <c r="I36" s="105"/>
      <c r="J36" s="103"/>
      <c r="K36" s="103"/>
      <c r="L36" s="104">
        <f>SUM(L5:L35)</f>
        <v>25</v>
      </c>
      <c r="M36" s="105"/>
      <c r="N36" s="103"/>
      <c r="O36" s="103"/>
      <c r="P36" s="104">
        <f>SUM(P5:P35)</f>
        <v>24</v>
      </c>
      <c r="Q36" s="105"/>
      <c r="R36" s="103"/>
      <c r="S36" s="103"/>
      <c r="T36" s="104">
        <f>SUM(T5:T35)</f>
        <v>25</v>
      </c>
      <c r="U36" s="105"/>
      <c r="V36" s="103"/>
      <c r="W36" s="103"/>
      <c r="X36" s="104">
        <f>SUM(X5:X35)</f>
        <v>24</v>
      </c>
      <c r="Y36" s="105"/>
      <c r="Z36" s="103"/>
      <c r="AA36" s="103"/>
      <c r="AB36" s="104">
        <f>SUM(AB5:AB35)</f>
        <v>26</v>
      </c>
      <c r="AC36" s="105"/>
      <c r="AD36" s="103"/>
      <c r="AE36" s="103"/>
      <c r="AF36" s="104">
        <f>SUM(AF5:AF35)</f>
        <v>24</v>
      </c>
      <c r="AG36" s="105"/>
      <c r="AH36" s="103"/>
      <c r="AI36" s="103"/>
      <c r="AJ36" s="215">
        <f>SUM(AJ5:AJ35)</f>
        <v>26</v>
      </c>
      <c r="AK36" s="105"/>
      <c r="AL36" s="103"/>
      <c r="AM36" s="103"/>
      <c r="AN36" s="113">
        <f>SUM(AN5:AN35)</f>
        <v>5</v>
      </c>
      <c r="AO36" s="216">
        <f>SUM(B36:AN36)</f>
        <v>225</v>
      </c>
    </row>
    <row r="37" spans="1:41" x14ac:dyDescent="0.2">
      <c r="A37" s="131"/>
      <c r="B37" s="65"/>
      <c r="D37" s="134"/>
      <c r="E37" s="124"/>
      <c r="F37" s="106"/>
      <c r="G37" s="106"/>
      <c r="H37" s="108"/>
      <c r="I37" s="107"/>
      <c r="J37" s="106"/>
      <c r="K37" s="106"/>
      <c r="L37" s="108"/>
      <c r="M37" s="107"/>
      <c r="N37" s="106"/>
      <c r="O37" s="106"/>
      <c r="P37" s="108"/>
      <c r="Q37" s="107"/>
      <c r="R37" s="106"/>
      <c r="S37" s="106"/>
      <c r="T37" s="108"/>
      <c r="U37" s="107"/>
      <c r="V37" s="106"/>
      <c r="W37" s="106"/>
      <c r="X37" s="108"/>
      <c r="Y37" s="107"/>
      <c r="Z37" s="106"/>
      <c r="AA37" s="106"/>
      <c r="AB37" s="108"/>
      <c r="AC37" s="107"/>
      <c r="AD37" s="106"/>
      <c r="AE37" s="106"/>
      <c r="AF37" s="108"/>
      <c r="AG37" s="107"/>
      <c r="AH37" s="106"/>
      <c r="AI37" s="106"/>
      <c r="AJ37" s="217"/>
      <c r="AK37" s="107"/>
      <c r="AL37" s="106"/>
      <c r="AM37" s="106"/>
      <c r="AN37" s="167"/>
      <c r="AO37" s="218">
        <f>SUM(B37:AN37)</f>
        <v>0</v>
      </c>
    </row>
    <row r="38" spans="1:41" ht="13.5" thickBot="1" x14ac:dyDescent="0.25">
      <c r="A38" s="132"/>
      <c r="B38" s="133"/>
      <c r="C38" s="133"/>
      <c r="D38" s="135"/>
      <c r="E38" s="125"/>
      <c r="F38" s="109"/>
      <c r="G38" s="109"/>
      <c r="H38" s="111"/>
      <c r="I38" s="110"/>
      <c r="J38" s="109"/>
      <c r="K38" s="109"/>
      <c r="L38" s="111"/>
      <c r="M38" s="110"/>
      <c r="N38" s="109"/>
      <c r="O38" s="109"/>
      <c r="P38" s="111"/>
      <c r="Q38" s="110"/>
      <c r="R38" s="109"/>
      <c r="S38" s="109"/>
      <c r="T38" s="111"/>
      <c r="U38" s="110"/>
      <c r="V38" s="109"/>
      <c r="W38" s="109"/>
      <c r="X38" s="111"/>
      <c r="Y38" s="110"/>
      <c r="Z38" s="109"/>
      <c r="AA38" s="109"/>
      <c r="AB38" s="111"/>
      <c r="AC38" s="110"/>
      <c r="AD38" s="109"/>
      <c r="AE38" s="109"/>
      <c r="AF38" s="111"/>
      <c r="AG38" s="110"/>
      <c r="AH38" s="109"/>
      <c r="AI38" s="109"/>
      <c r="AJ38" s="219"/>
      <c r="AK38" s="110"/>
      <c r="AL38" s="109"/>
      <c r="AM38" s="109"/>
      <c r="AN38" s="220"/>
      <c r="AO38" s="221">
        <f>SUM(B38:AN38)</f>
        <v>0</v>
      </c>
    </row>
    <row r="39" spans="1:41" s="80" customFormat="1" x14ac:dyDescent="0.2">
      <c r="D39" s="112">
        <f>SUM(D36:D38)</f>
        <v>19</v>
      </c>
      <c r="E39" s="99"/>
      <c r="H39" s="112">
        <f>SUM(H36:H38)</f>
        <v>27</v>
      </c>
      <c r="I39" s="99"/>
      <c r="J39" s="99"/>
      <c r="L39" s="112">
        <f>SUM(L36:L38)</f>
        <v>25</v>
      </c>
      <c r="M39" s="99"/>
      <c r="N39" s="99"/>
      <c r="O39" s="99"/>
      <c r="P39" s="112">
        <f>SUM(P36:P38)</f>
        <v>24</v>
      </c>
      <c r="R39" s="99"/>
      <c r="S39" s="99"/>
      <c r="T39" s="112">
        <f>SUM(T36:T38)</f>
        <v>25</v>
      </c>
      <c r="X39" s="112">
        <f>SUM(X36:X38)</f>
        <v>24</v>
      </c>
      <c r="AB39" s="112">
        <f>SUM(AB36:AB38)</f>
        <v>26</v>
      </c>
      <c r="AF39" s="112">
        <f>SUM(AF36:AF38)</f>
        <v>24</v>
      </c>
      <c r="AJ39" s="112">
        <f>SUM(AJ36:AJ38)</f>
        <v>26</v>
      </c>
      <c r="AN39" s="112">
        <f>SUM(AN36:AN38)</f>
        <v>5</v>
      </c>
    </row>
    <row r="40" spans="1:41" x14ac:dyDescent="0.2">
      <c r="A40" s="65"/>
      <c r="B40" s="65"/>
      <c r="E40" s="65"/>
      <c r="F40" s="65"/>
      <c r="H40" s="65"/>
      <c r="I40" s="65"/>
      <c r="J40" s="65"/>
      <c r="K40" s="65"/>
      <c r="L40" s="65"/>
      <c r="M40" s="65"/>
      <c r="O40" s="65"/>
      <c r="P40" s="65"/>
      <c r="T40" s="65"/>
      <c r="V40" s="65"/>
      <c r="Y40" s="65"/>
    </row>
    <row r="41" spans="1:41" x14ac:dyDescent="0.2">
      <c r="A41" s="65"/>
      <c r="B41" s="65"/>
      <c r="E41" s="65"/>
      <c r="F41" s="65"/>
      <c r="H41" s="65"/>
      <c r="I41" s="65"/>
      <c r="J41" s="65"/>
      <c r="K41" s="65"/>
      <c r="L41" s="65"/>
      <c r="M41" s="65"/>
      <c r="O41" s="65"/>
      <c r="P41" s="65"/>
      <c r="T41" s="65"/>
      <c r="V41" s="65"/>
      <c r="Y41" s="65"/>
    </row>
    <row r="42" spans="1:41" x14ac:dyDescent="0.2">
      <c r="A42" s="65"/>
      <c r="B42" s="65"/>
      <c r="E42" s="65"/>
      <c r="F42" s="65"/>
      <c r="H42" s="65"/>
      <c r="I42" s="65"/>
      <c r="J42" s="65"/>
      <c r="K42" s="65"/>
      <c r="L42" s="65"/>
      <c r="M42" s="65"/>
      <c r="O42" s="65"/>
      <c r="P42" s="65"/>
      <c r="T42" s="65"/>
      <c r="V42" s="65"/>
      <c r="Y42" s="65"/>
    </row>
    <row r="43" spans="1:41" x14ac:dyDescent="0.2">
      <c r="A43" s="65"/>
      <c r="B43" s="65"/>
      <c r="E43" s="65"/>
      <c r="F43" s="65"/>
      <c r="H43" s="65"/>
      <c r="I43" s="65"/>
      <c r="J43" s="65"/>
      <c r="K43" s="65"/>
      <c r="L43" s="65"/>
      <c r="M43" s="65"/>
      <c r="O43" s="65"/>
      <c r="P43" s="65"/>
      <c r="T43" s="65"/>
      <c r="V43" s="65"/>
      <c r="Y43" s="65"/>
    </row>
    <row r="44" spans="1:41" x14ac:dyDescent="0.2">
      <c r="A44" s="65"/>
      <c r="B44" s="65"/>
      <c r="E44" s="65"/>
      <c r="F44" s="65"/>
      <c r="H44" s="65"/>
      <c r="I44" s="65"/>
      <c r="J44" s="65"/>
      <c r="K44" s="65"/>
      <c r="L44" s="65"/>
      <c r="M44" s="65"/>
      <c r="O44" s="65"/>
      <c r="P44" s="65"/>
      <c r="T44" s="65"/>
      <c r="V44" s="65"/>
      <c r="Y44" s="65"/>
    </row>
    <row r="45" spans="1:41" x14ac:dyDescent="0.2">
      <c r="A45" s="65"/>
      <c r="B45" s="65"/>
      <c r="E45" s="65"/>
      <c r="F45" s="65"/>
      <c r="H45" s="65"/>
      <c r="I45" s="65"/>
      <c r="J45" s="65"/>
      <c r="K45" s="65"/>
      <c r="L45" s="65"/>
      <c r="M45" s="65"/>
      <c r="O45" s="65"/>
      <c r="P45" s="65"/>
      <c r="T45" s="65"/>
      <c r="V45" s="65"/>
      <c r="Y45" s="65"/>
    </row>
    <row r="46" spans="1:41" x14ac:dyDescent="0.2">
      <c r="A46" s="65"/>
      <c r="B46" s="65"/>
      <c r="E46" s="65"/>
      <c r="F46" s="65"/>
      <c r="H46" s="65"/>
      <c r="I46" s="65"/>
      <c r="J46" s="65"/>
      <c r="K46" s="65"/>
      <c r="L46" s="65"/>
      <c r="M46" s="65"/>
      <c r="O46" s="65"/>
      <c r="P46" s="65"/>
      <c r="T46" s="65"/>
      <c r="V46" s="65"/>
      <c r="Y46" s="65"/>
    </row>
    <row r="47" spans="1:41" x14ac:dyDescent="0.2">
      <c r="A47" s="65"/>
      <c r="B47" s="65"/>
      <c r="E47" s="65"/>
      <c r="F47" s="65"/>
      <c r="H47" s="65"/>
      <c r="I47" s="65"/>
      <c r="J47" s="65"/>
      <c r="K47" s="65"/>
      <c r="L47" s="65"/>
      <c r="M47" s="65"/>
      <c r="O47" s="65"/>
      <c r="P47" s="65"/>
      <c r="T47" s="65"/>
      <c r="V47" s="65"/>
      <c r="Y47" s="65"/>
    </row>
    <row r="48" spans="1:41" x14ac:dyDescent="0.2">
      <c r="A48" s="65"/>
      <c r="B48" s="65"/>
      <c r="E48" s="65"/>
      <c r="F48" s="65"/>
      <c r="H48" s="65"/>
      <c r="I48" s="65"/>
      <c r="J48" s="65"/>
      <c r="K48" s="65"/>
      <c r="L48" s="65"/>
      <c r="M48" s="65"/>
      <c r="O48" s="65"/>
      <c r="P48" s="65"/>
      <c r="T48" s="65"/>
      <c r="V48" s="65"/>
      <c r="Y48" s="65"/>
    </row>
    <row r="49" s="65" customFormat="1" x14ac:dyDescent="0.2"/>
    <row r="50" s="65" customFormat="1" x14ac:dyDescent="0.2"/>
    <row r="51" s="65" customFormat="1" x14ac:dyDescent="0.2"/>
    <row r="52" s="65" customFormat="1" x14ac:dyDescent="0.2"/>
    <row r="53" s="65" customFormat="1" x14ac:dyDescent="0.2"/>
    <row r="54" s="65" customFormat="1" x14ac:dyDescent="0.2"/>
    <row r="55" s="65" customFormat="1" x14ac:dyDescent="0.2"/>
    <row r="56" s="65" customFormat="1" x14ac:dyDescent="0.2"/>
    <row r="57" s="65" customFormat="1" x14ac:dyDescent="0.2"/>
    <row r="58" s="65" customFormat="1" x14ac:dyDescent="0.2"/>
    <row r="59" s="65" customFormat="1" x14ac:dyDescent="0.2"/>
    <row r="60" s="65" customFormat="1" x14ac:dyDescent="0.2"/>
    <row r="61" s="65" customFormat="1" x14ac:dyDescent="0.2"/>
    <row r="62" s="65" customFormat="1" x14ac:dyDescent="0.2"/>
    <row r="63" s="65" customFormat="1" x14ac:dyDescent="0.2"/>
    <row r="64" s="65" customFormat="1" x14ac:dyDescent="0.2"/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  <row r="102" s="65" customFormat="1" x14ac:dyDescent="0.2"/>
    <row r="103" s="65" customFormat="1" x14ac:dyDescent="0.2"/>
    <row r="104" s="65" customFormat="1" x14ac:dyDescent="0.2"/>
    <row r="105" s="65" customFormat="1" x14ac:dyDescent="0.2"/>
    <row r="106" s="65" customFormat="1" x14ac:dyDescent="0.2"/>
    <row r="107" s="65" customFormat="1" x14ac:dyDescent="0.2"/>
    <row r="108" s="65" customFormat="1" x14ac:dyDescent="0.2"/>
    <row r="109" s="65" customFormat="1" x14ac:dyDescent="0.2"/>
    <row r="110" s="65" customFormat="1" x14ac:dyDescent="0.2"/>
    <row r="111" s="65" customFormat="1" x14ac:dyDescent="0.2"/>
    <row r="112" s="65" customFormat="1" x14ac:dyDescent="0.2"/>
    <row r="113" s="65" customFormat="1" x14ac:dyDescent="0.2"/>
    <row r="114" s="65" customFormat="1" x14ac:dyDescent="0.2"/>
    <row r="115" s="65" customFormat="1" x14ac:dyDescent="0.2"/>
    <row r="116" s="65" customFormat="1" x14ac:dyDescent="0.2"/>
    <row r="117" s="65" customFormat="1" x14ac:dyDescent="0.2"/>
    <row r="118" s="65" customFormat="1" x14ac:dyDescent="0.2"/>
    <row r="119" s="65" customFormat="1" x14ac:dyDescent="0.2"/>
    <row r="120" s="65" customFormat="1" x14ac:dyDescent="0.2"/>
    <row r="121" s="65" customFormat="1" x14ac:dyDescent="0.2"/>
    <row r="122" s="65" customFormat="1" x14ac:dyDescent="0.2"/>
    <row r="123" s="65" customFormat="1" x14ac:dyDescent="0.2"/>
    <row r="124" s="65" customFormat="1" x14ac:dyDescent="0.2"/>
    <row r="125" s="65" customFormat="1" x14ac:dyDescent="0.2"/>
    <row r="126" s="65" customFormat="1" x14ac:dyDescent="0.2"/>
    <row r="127" s="65" customFormat="1" x14ac:dyDescent="0.2"/>
    <row r="128" s="65" customFormat="1" x14ac:dyDescent="0.2"/>
    <row r="129" s="65" customFormat="1" x14ac:dyDescent="0.2"/>
    <row r="130" s="65" customFormat="1" x14ac:dyDescent="0.2"/>
    <row r="131" s="65" customFormat="1" x14ac:dyDescent="0.2"/>
    <row r="132" s="65" customFormat="1" x14ac:dyDescent="0.2"/>
    <row r="133" s="65" customFormat="1" x14ac:dyDescent="0.2"/>
    <row r="134" s="65" customFormat="1" x14ac:dyDescent="0.2"/>
    <row r="135" s="65" customFormat="1" x14ac:dyDescent="0.2"/>
    <row r="136" s="65" customFormat="1" x14ac:dyDescent="0.2"/>
    <row r="137" s="65" customFormat="1" x14ac:dyDescent="0.2"/>
    <row r="138" s="65" customFormat="1" x14ac:dyDescent="0.2"/>
    <row r="139" s="65" customFormat="1" x14ac:dyDescent="0.2"/>
    <row r="140" s="65" customFormat="1" x14ac:dyDescent="0.2"/>
    <row r="141" s="65" customFormat="1" x14ac:dyDescent="0.2"/>
    <row r="142" s="65" customFormat="1" x14ac:dyDescent="0.2"/>
    <row r="143" s="65" customFormat="1" x14ac:dyDescent="0.2"/>
    <row r="144" s="65" customFormat="1" x14ac:dyDescent="0.2"/>
    <row r="145" s="65" customFormat="1" x14ac:dyDescent="0.2"/>
    <row r="146" s="65" customFormat="1" x14ac:dyDescent="0.2"/>
    <row r="147" s="65" customFormat="1" x14ac:dyDescent="0.2"/>
    <row r="148" s="65" customFormat="1" x14ac:dyDescent="0.2"/>
    <row r="149" s="65" customFormat="1" x14ac:dyDescent="0.2"/>
    <row r="150" s="65" customFormat="1" x14ac:dyDescent="0.2"/>
    <row r="151" s="65" customFormat="1" x14ac:dyDescent="0.2"/>
    <row r="158" s="65" customFormat="1" x14ac:dyDescent="0.2"/>
    <row r="159" s="65" customFormat="1" x14ac:dyDescent="0.2"/>
    <row r="160" s="65" customFormat="1" x14ac:dyDescent="0.2"/>
    <row r="161" s="65" customFormat="1" x14ac:dyDescent="0.2"/>
    <row r="162" s="65" customFormat="1" x14ac:dyDescent="0.2"/>
    <row r="163" s="65" customFormat="1" x14ac:dyDescent="0.2"/>
    <row r="164" s="65" customFormat="1" x14ac:dyDescent="0.2"/>
    <row r="165" s="65" customFormat="1" x14ac:dyDescent="0.2"/>
    <row r="166" s="65" customFormat="1" x14ac:dyDescent="0.2"/>
    <row r="167" s="65" customFormat="1" x14ac:dyDescent="0.2"/>
    <row r="168" s="65" customFormat="1" x14ac:dyDescent="0.2"/>
    <row r="169" s="65" customFormat="1" x14ac:dyDescent="0.2"/>
    <row r="170" s="65" customFormat="1" x14ac:dyDescent="0.2"/>
    <row r="171" s="65" customFormat="1" x14ac:dyDescent="0.2"/>
    <row r="172" s="65" customFormat="1" x14ac:dyDescent="0.2"/>
    <row r="173" s="65" customFormat="1" x14ac:dyDescent="0.2"/>
    <row r="174" s="65" customFormat="1" x14ac:dyDescent="0.2"/>
  </sheetData>
  <mergeCells count="11">
    <mergeCell ref="A4:B4"/>
    <mergeCell ref="E4:F4"/>
    <mergeCell ref="I4:J4"/>
    <mergeCell ref="M4:N4"/>
    <mergeCell ref="F2:H2"/>
    <mergeCell ref="AK4:AL4"/>
    <mergeCell ref="Q4:R4"/>
    <mergeCell ref="U4:V4"/>
    <mergeCell ref="Y4:Z4"/>
    <mergeCell ref="AC4:AD4"/>
    <mergeCell ref="AG4:AH4"/>
  </mergeCells>
  <pageMargins left="0.31496062992125984" right="0.31496062992125984" top="0.23622047244094491" bottom="0.31496062992125984" header="0.23622047244094491" footer="0.15748031496062992"/>
  <pageSetup paperSize="9" scale="79" orientation="landscape" r:id="rId1"/>
  <headerFooter>
    <oddFooter>&amp;LAGG. 22/08/24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KM</vt:lpstr>
      <vt:lpstr>A  B</vt:lpstr>
      <vt:lpstr>C  D</vt:lpstr>
      <vt:lpstr>ORARIO INVERNALE LUN-SAB</vt:lpstr>
      <vt:lpstr>ORARIO ESTIVO</vt:lpstr>
      <vt:lpstr>CALENDARIO ESTIVO</vt:lpstr>
      <vt:lpstr>CALENDARIO INVERNALE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2024-10-10T06:14:10Z</cp:lastPrinted>
  <dcterms:created xsi:type="dcterms:W3CDTF">2002-06-11T16:14:49Z</dcterms:created>
  <dcterms:modified xsi:type="dcterms:W3CDTF">2024-10-10T07:17:59Z</dcterms:modified>
</cp:coreProperties>
</file>