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01.svt.vi.it\mov$\ris\SUBAFFIDAMENTI URBANI EXTRAURBANI\SUBAFFIDAMENTO linee corse\GARA INVERNALE 2024 2025 _  sett2024\LOTTO 2 URBANO VICENZA\GARA OTTOBRE 2024  LOTTI SINGOLI 19 16 51\"/>
    </mc:Choice>
  </mc:AlternateContent>
  <xr:revisionPtr revIDLastSave="0" documentId="13_ncr:1_{69A17FB8-3180-482A-AEF5-063AE38D2A7F}" xr6:coauthVersionLast="47" xr6:coauthVersionMax="47" xr10:uidLastSave="{00000000-0000-0000-0000-000000000000}"/>
  <bookViews>
    <workbookView xWindow="-28920" yWindow="-120" windowWidth="29040" windowHeight="15720" tabRatio="781" activeTab="5" xr2:uid="{00000000-000D-0000-FFFF-FFFF00000000}"/>
  </bookViews>
  <sheets>
    <sheet name="KM" sheetId="16" r:id="rId1"/>
    <sheet name="A  B_linea 3" sheetId="4" r:id="rId2"/>
    <sheet name="C D linea 13" sheetId="5" r:id="rId3"/>
    <sheet name="E  F _linea 11" sheetId="6" r:id="rId4"/>
    <sheet name="BIS 9530" sheetId="13" r:id="rId5"/>
    <sheet name="ORARI INVERNALI" sheetId="7" r:id="rId6"/>
    <sheet name="CALENDARIO INVERNALE" sheetId="10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" i="16" l="1"/>
  <c r="F9" i="16" l="1"/>
  <c r="F10" i="16"/>
  <c r="F11" i="16"/>
  <c r="F8" i="16"/>
  <c r="C7" i="16"/>
  <c r="G7" i="16" s="1"/>
  <c r="C6" i="16"/>
  <c r="D43" i="13"/>
  <c r="C12" i="16" s="1"/>
  <c r="A36" i="4"/>
  <c r="F35" i="4"/>
  <c r="C35" i="4"/>
  <c r="AX37" i="10"/>
  <c r="AS37" i="10"/>
  <c r="AN37" i="10"/>
  <c r="AI37" i="10"/>
  <c r="AD37" i="10"/>
  <c r="Y37" i="10"/>
  <c r="T37" i="10"/>
  <c r="O37" i="10"/>
  <c r="J37" i="10"/>
  <c r="E37" i="10"/>
  <c r="AW36" i="10"/>
  <c r="AX39" i="10" s="1"/>
  <c r="AR36" i="10"/>
  <c r="AS39" i="10" s="1"/>
  <c r="AM36" i="10"/>
  <c r="AN39" i="10" s="1"/>
  <c r="AH36" i="10"/>
  <c r="AI39" i="10" s="1"/>
  <c r="AC36" i="10"/>
  <c r="AD39" i="10" s="1"/>
  <c r="X36" i="10"/>
  <c r="Y39" i="10" s="1"/>
  <c r="S36" i="10"/>
  <c r="T39" i="10" s="1"/>
  <c r="N36" i="10"/>
  <c r="O39" i="10" s="1"/>
  <c r="I36" i="10"/>
  <c r="J39" i="10" s="1"/>
  <c r="D36" i="10"/>
  <c r="AQ40" i="10" l="1"/>
  <c r="AQ41" i="10"/>
  <c r="E39" i="10"/>
  <c r="I7" i="16"/>
  <c r="E7" i="16"/>
  <c r="K7" i="16"/>
  <c r="AQ42" i="10" l="1"/>
  <c r="G13" i="16"/>
  <c r="I13" i="16"/>
  <c r="K13" i="16"/>
  <c r="E13" i="16"/>
  <c r="K12" i="16" l="1"/>
  <c r="G12" i="16"/>
  <c r="I12" i="16"/>
  <c r="E12" i="16"/>
  <c r="F47" i="6"/>
  <c r="C11" i="16" s="1"/>
  <c r="F57" i="5"/>
  <c r="C9" i="16" s="1"/>
  <c r="C47" i="6"/>
  <c r="C10" i="16" s="1"/>
  <c r="C57" i="5"/>
  <c r="C8" i="16" s="1"/>
  <c r="G8" i="16" l="1"/>
  <c r="E8" i="16"/>
  <c r="K8" i="16"/>
  <c r="I8" i="16"/>
  <c r="I9" i="16"/>
  <c r="G9" i="16"/>
  <c r="K9" i="16"/>
  <c r="E9" i="16"/>
  <c r="E10" i="16"/>
  <c r="I10" i="16"/>
  <c r="K10" i="16"/>
  <c r="G10" i="16"/>
  <c r="E11" i="16"/>
  <c r="K11" i="16"/>
  <c r="G11" i="16"/>
  <c r="I11" i="16"/>
  <c r="E6" i="16"/>
  <c r="I6" i="16"/>
  <c r="G6" i="16"/>
  <c r="K6" i="16"/>
  <c r="E17" i="16" l="1"/>
  <c r="G14" i="16"/>
  <c r="I14" i="16"/>
  <c r="K14" i="16"/>
</calcChain>
</file>

<file path=xl/sharedStrings.xml><?xml version="1.0" encoding="utf-8"?>
<sst xmlns="http://schemas.openxmlformats.org/spreadsheetml/2006/main" count="932" uniqueCount="246">
  <si>
    <t>Capolinea/Fermate</t>
  </si>
  <si>
    <t>Percorrenze</t>
  </si>
  <si>
    <t>Lunghezza complessiva tratta</t>
  </si>
  <si>
    <t>ORDINARIE DIURNE</t>
  </si>
  <si>
    <t>cod fermata</t>
  </si>
  <si>
    <t>PERCORSO</t>
  </si>
  <si>
    <t>A</t>
  </si>
  <si>
    <t>B</t>
  </si>
  <si>
    <t>VIALE VENEZIA 8</t>
  </si>
  <si>
    <t>C</t>
  </si>
  <si>
    <t>D</t>
  </si>
  <si>
    <t>E</t>
  </si>
  <si>
    <t>F</t>
  </si>
  <si>
    <t>AUTOSTAZIONE SVT</t>
  </si>
  <si>
    <t>VIALE VENEZIA</t>
  </si>
  <si>
    <t>FER</t>
  </si>
  <si>
    <t>percorso</t>
  </si>
  <si>
    <t>NON PRIMA DELLE ORE:</t>
  </si>
  <si>
    <t>VIALE RISORGIMENTO 22</t>
  </si>
  <si>
    <t>VIA GALLO FRONTE CIVICO 20</t>
  </si>
  <si>
    <t>VIALE RISORGIMENTO FRONTE CIVICO 24</t>
  </si>
  <si>
    <t>VIALE VENEZIA FRONTE CIVICO 8</t>
  </si>
  <si>
    <t>DATA</t>
  </si>
  <si>
    <t>g</t>
  </si>
  <si>
    <t>s</t>
  </si>
  <si>
    <t>ma</t>
  </si>
  <si>
    <t>v</t>
  </si>
  <si>
    <t>d</t>
  </si>
  <si>
    <t>me</t>
  </si>
  <si>
    <t>l</t>
  </si>
  <si>
    <t>CORSE</t>
  </si>
  <si>
    <t>PIAZZALE STAZIONE</t>
  </si>
  <si>
    <t>tipologia bus</t>
  </si>
  <si>
    <t>ARRIVO PREVISTO  AUTOSTAZIONE SVT</t>
  </si>
  <si>
    <t>ORARIO CORSA DA AUTOSTAZIONE SVT</t>
  </si>
  <si>
    <t>12 mt CNG</t>
  </si>
  <si>
    <t xml:space="preserve">CORSE ORARIO INVERNALE  FERIALE </t>
  </si>
  <si>
    <t>SERVIZIO</t>
  </si>
  <si>
    <t>IN VIGORE NEI GIORNI DI CALENDARIO SCOLASTICO - dal LUNEDI AL VENERDI</t>
  </si>
  <si>
    <t>ORARIO</t>
  </si>
  <si>
    <t>DESCRIZIONE CORSA</t>
  </si>
  <si>
    <t>codice plurimus</t>
  </si>
  <si>
    <t>tipologia BUS</t>
  </si>
  <si>
    <t>0802</t>
  </si>
  <si>
    <t>SCHEDA PERCORSO</t>
  </si>
  <si>
    <t>VIALE ROMA 17</t>
  </si>
  <si>
    <t>VIALE ROMA</t>
  </si>
  <si>
    <t>VIA BORGO BERGA 58</t>
  </si>
  <si>
    <t>VIA RIVIERA BERICA 70</t>
  </si>
  <si>
    <t>VIA RIVIERA BERICA FRONTE CIVICO 137</t>
  </si>
  <si>
    <t>VIA RIVIERA BERICA FRONTE CIVICO 251</t>
  </si>
  <si>
    <t>VIA TORMENO 15 TORRI ARCUGNANO</t>
  </si>
  <si>
    <t>VIA RIVIERA BERICA 254</t>
  </si>
  <si>
    <t>VIA TORRI 38 ARCUGNANO</t>
  </si>
  <si>
    <t>VIA RIVIERA BERICA 334</t>
  </si>
  <si>
    <t>VIA MONTE MOTTOLONE TORRI ARCUGNANO</t>
  </si>
  <si>
    <t>VIA RIVIERA BERICA 362</t>
  </si>
  <si>
    <t>VIA TORMENO FRONTE CIVICO 20 TORRI ARCUGNANO</t>
  </si>
  <si>
    <t>VIA TORMENO 223</t>
  </si>
  <si>
    <t>STRADA DEL TORMENO 133</t>
  </si>
  <si>
    <t>VIA TORMENO FRONTE CIVICO 92</t>
  </si>
  <si>
    <t>VIA TORMENO FRONTE CIVICO 40</t>
  </si>
  <si>
    <t>VIA RIVIERA BERICA 427</t>
  </si>
  <si>
    <t>VIA RIVIERA BERICA 351</t>
  </si>
  <si>
    <t>VIA RIVIERA BERICA 275</t>
  </si>
  <si>
    <t>VIA RIVIERA BERICA 239</t>
  </si>
  <si>
    <t>VIA RIVIERA BERICA 127</t>
  </si>
  <si>
    <t>VIA RIVIERA BERICA 3</t>
  </si>
  <si>
    <t>BORGO BERGA 11</t>
  </si>
  <si>
    <t>LINEA / SERVIZIO</t>
  </si>
  <si>
    <t>ORARIO CORSA DA VIALE ROMA</t>
  </si>
  <si>
    <r>
      <t xml:space="preserve">CALENDARIO </t>
    </r>
    <r>
      <rPr>
        <u/>
        <sz val="16"/>
        <color theme="1"/>
        <rFont val="Tahoma"/>
        <family val="2"/>
      </rPr>
      <t>SERVIZI INVERNALI</t>
    </r>
    <r>
      <rPr>
        <sz val="16"/>
        <color theme="1"/>
        <rFont val="Tahoma"/>
        <family val="2"/>
      </rPr>
      <t xml:space="preserve"> IN VIGORE DAL 9 SETTEMBRE 2024 AL 7 GIUGNO 2025</t>
    </r>
  </si>
  <si>
    <t>KM</t>
  </si>
  <si>
    <t>LUN VEN INVERNALE</t>
  </si>
  <si>
    <t>SABATO FESTIVI INV</t>
  </si>
  <si>
    <t>LUN VEN ESTIVO</t>
  </si>
  <si>
    <t>SABATO FESTIVI EST</t>
  </si>
  <si>
    <t>VAC SCOL</t>
  </si>
  <si>
    <t>ORARIO CORSA DA OSPEDALETTO</t>
  </si>
  <si>
    <t>ARRIVO VIALE ROMA 860</t>
  </si>
  <si>
    <t>Arrivo previsto PARCO CITTA'</t>
  </si>
  <si>
    <r>
      <t xml:space="preserve">ORARIO CORSA DA </t>
    </r>
    <r>
      <rPr>
        <b/>
        <sz val="8"/>
        <rFont val="Arial"/>
        <family val="2"/>
      </rPr>
      <t>PARCO CITTA'</t>
    </r>
  </si>
  <si>
    <r>
      <t xml:space="preserve">ORARIO CORSA DA </t>
    </r>
    <r>
      <rPr>
        <b/>
        <sz val="8"/>
        <rFont val="Arial"/>
        <family val="2"/>
      </rPr>
      <t>LAGO FIMON</t>
    </r>
  </si>
  <si>
    <t>ORARIO CORSA DA VIALE GIURIOLO</t>
  </si>
  <si>
    <t>CORSA BIS 9530</t>
  </si>
  <si>
    <t>OSPEDALETTO (ora Lisiera) - linea 5 sino a VIALE ROMA cod. 860</t>
  </si>
  <si>
    <t>DA VIALE ROMA ad AUTOSTAZIONE</t>
  </si>
  <si>
    <t>PERCORSO A</t>
  </si>
  <si>
    <t>PERCORSO B</t>
  </si>
  <si>
    <t xml:space="preserve">Tratta :  AUTOSTAZIONE SVT - v.le Roma - via Astichello - Parco città </t>
  </si>
  <si>
    <t>Tratta:  Parco città - Via Astichello - Autostazione SVT</t>
  </si>
  <si>
    <t>urbane</t>
  </si>
  <si>
    <t>VIA MOLLINO PARCO CITTA'</t>
  </si>
  <si>
    <t>VIA ISTRIA 39</t>
  </si>
  <si>
    <t>PIAZZALE DE GASPERI</t>
  </si>
  <si>
    <t>VIA FIUME</t>
  </si>
  <si>
    <t>PIAZZALE GIUSTI 22</t>
  </si>
  <si>
    <t>VIA FIUME 90</t>
  </si>
  <si>
    <t>VIA BONOLLO FRONTE CIVICO 15</t>
  </si>
  <si>
    <t>VIALE ASTICHELLO 185A</t>
  </si>
  <si>
    <t>V.LE MAZZINI FRONTE CIVICO 79</t>
  </si>
  <si>
    <t>VIA ASTICHELLO</t>
  </si>
  <si>
    <t>VIA D'ALVIANO FRONTE CIVICO 5</t>
  </si>
  <si>
    <t>VIALE ASTICHELLO 41</t>
  </si>
  <si>
    <t>VIA FRATELLI BANDIERA 8</t>
  </si>
  <si>
    <t>VIA FRATELLI BANDIERA</t>
  </si>
  <si>
    <t>VIALE D'ALVIANO 77</t>
  </si>
  <si>
    <t>VIALE ASTICHELLO 20</t>
  </si>
  <si>
    <t>VIA D'ALVIANO 7</t>
  </si>
  <si>
    <t>VIALE ASTICHELLO 58</t>
  </si>
  <si>
    <t>VIALE MAZZINI</t>
  </si>
  <si>
    <t>VIALE ASTICHELLO 164</t>
  </si>
  <si>
    <t>VIA MAZZINI 25</t>
  </si>
  <si>
    <t>VIA BADEN POWELL</t>
  </si>
  <si>
    <t>VIALE MILANO 68</t>
  </si>
  <si>
    <t>VIA FIUME 103</t>
  </si>
  <si>
    <t>VIA FIUME 33</t>
  </si>
  <si>
    <t>VIA TURRA 66</t>
  </si>
  <si>
    <t>LINEA N°  3</t>
  </si>
  <si>
    <t>VIA GIURIOLO</t>
  </si>
  <si>
    <t>VIA QUATTRO NOVEMBRE 34</t>
  </si>
  <si>
    <t>VIA RODOLFI, 2</t>
  </si>
  <si>
    <t>VIA RODOLFI 36 OSPEDALE</t>
  </si>
  <si>
    <t>VIA SAVIABONA 16</t>
  </si>
  <si>
    <t>VIA SAVIABONA 94</t>
  </si>
  <si>
    <t>VIA SAVIABONA FRONTE CIVICO 191</t>
  </si>
  <si>
    <t>VIA SAVIABONA FRONTE CIVICO 247A</t>
  </si>
  <si>
    <t>VIA SAVIABONA 328</t>
  </si>
  <si>
    <t>VIA SAVIABONA 143 CAVAZZALE</t>
  </si>
  <si>
    <t>VIA SAVIABONA FRONTE CIVICO 122</t>
  </si>
  <si>
    <t>VIA VENEZIA 11</t>
  </si>
  <si>
    <t>VIA EUROPA FRONTE CIVICO 142</t>
  </si>
  <si>
    <t>VIA EUROPA 131</t>
  </si>
  <si>
    <t>VIA EUROPA 65</t>
  </si>
  <si>
    <t>VIA CHIESA 6 CAVAZZALE</t>
  </si>
  <si>
    <t>VIA CHIESA 64 CAVAZZALE</t>
  </si>
  <si>
    <t>VIA CHIESA 100 CAVAZZALE</t>
  </si>
  <si>
    <t>VIA CHIESA 136 CAVAZZALE</t>
  </si>
  <si>
    <t>VIA PARMESANA FRONTE CIVICO 39 CAVAZZALE</t>
  </si>
  <si>
    <t>VIA PARMESANA 116 CAVAZZALE</t>
  </si>
  <si>
    <t>VIA SAN FLORIANO 53 VIGARDOLO</t>
  </si>
  <si>
    <t>VIA SAN FLORIANO 25 VIGARDOLO</t>
  </si>
  <si>
    <t>VIA MAMELI 14  CAVAZZALE</t>
  </si>
  <si>
    <t>VIA SAN GAETANO</t>
  </si>
  <si>
    <t>VIA ROMA 23</t>
  </si>
  <si>
    <t>VIA ROMA FRONTE CIVICO 16</t>
  </si>
  <si>
    <t>VIA  ALDO MORO CAVAZZALE</t>
  </si>
  <si>
    <t>VIA  ALDO MORO 4 CAVAZZALE</t>
  </si>
  <si>
    <t>VIA MARCO POLO 63 CAVAZZALE</t>
  </si>
  <si>
    <t>VIA LEONARDO  DA VINCI CAVAZZALE</t>
  </si>
  <si>
    <t>PERCORSO A -LISIERA - Ospedaletto - VIALE ROMA cod 860</t>
  </si>
  <si>
    <t>VIA ENRICO FERMI LISIERA</t>
  </si>
  <si>
    <t>VIA MANZONI 32</t>
  </si>
  <si>
    <t>VIA POSTUMIA FRONTE CIVICO 242</t>
  </si>
  <si>
    <t>VIA POSTUMIA 165</t>
  </si>
  <si>
    <t>VIA POSTUMIA 133</t>
  </si>
  <si>
    <t>VIA POSTUMIA 79</t>
  </si>
  <si>
    <t>VIA POSTUMIA 43</t>
  </si>
  <si>
    <t>VIA ANCONETTA 191</t>
  </si>
  <si>
    <t>VIA ANCONETTA FRONTE CIVICO186</t>
  </si>
  <si>
    <t>VIA ANCONETTA 49</t>
  </si>
  <si>
    <t>V.LE TRIESTE 441</t>
  </si>
  <si>
    <t>VIALE TRIESTE 387</t>
  </si>
  <si>
    <t>VIALE TRIESTE 287</t>
  </si>
  <si>
    <t>VIALE TRIESTE 237</t>
  </si>
  <si>
    <t>VIALE TRIESTE 121</t>
  </si>
  <si>
    <t>VIALE TRIESTE  60</t>
  </si>
  <si>
    <t>VIA BORGO SCROFA 97</t>
  </si>
  <si>
    <t>VIA QUATTRO NOVEMBRE 61</t>
  </si>
  <si>
    <t>PIAZZA VENTI SETTEMBRE 1</t>
  </si>
  <si>
    <t>CONTRA' VITTORIO VENETO 21</t>
  </si>
  <si>
    <t>CONTRA' VITTORIO VENETO 3</t>
  </si>
  <si>
    <t>CONTRA' SAN BIAGIO 76</t>
  </si>
  <si>
    <t>PIAZZA CASTELLO 1</t>
  </si>
  <si>
    <t>LINEA N°  11</t>
  </si>
  <si>
    <t>Tratta: Via Giuriolo - Monticello C. Otto- CAVAZZALE CAPOLINEA</t>
  </si>
  <si>
    <t>Tratta: CAVAZZALE CAPOLINEA - Via Giuriolo</t>
  </si>
  <si>
    <t>VIA ROI 69 CAVAZZALE</t>
  </si>
  <si>
    <t>VIA ZANELLA CAVAZZALE</t>
  </si>
  <si>
    <t>VIA ZANELLA 79 CAVAZZALE</t>
  </si>
  <si>
    <t>VIA ZANELLA 158 CAVAZZALE</t>
  </si>
  <si>
    <t>VIA FIRENZE 13 CAVAZZALE</t>
  </si>
  <si>
    <t>VIA EUROPA FRONTE CIVICO 175 CAVAZZALE</t>
  </si>
  <si>
    <t>VIA VENEZIA 22 CAVAZZALE</t>
  </si>
  <si>
    <t>VIA SAVIABONA 128</t>
  </si>
  <si>
    <t>VIA SAVIABONA 180</t>
  </si>
  <si>
    <t>VIA SAVIABONA 137</t>
  </si>
  <si>
    <t>VIA SAVIABONA 241</t>
  </si>
  <si>
    <t>VIA SAVIABONA FRONTE CIVICO 146</t>
  </si>
  <si>
    <t>VIA SAVIABONA 77</t>
  </si>
  <si>
    <t>VIA SAVIABONA FRONTE CIVICO 12</t>
  </si>
  <si>
    <t>VIA RODOLFI OSPEDALE</t>
  </si>
  <si>
    <t>VIA RODOLFI FRONTE CIVICO 2</t>
  </si>
  <si>
    <t>CONTRA' SAN PIETRO 12</t>
  </si>
  <si>
    <t>CONTRA' SAN PIETRO 64</t>
  </si>
  <si>
    <t>VIALE MARGHERITA</t>
  </si>
  <si>
    <t>LINEA N°  13</t>
  </si>
  <si>
    <t>Tratta: v.le Roma -Torri A.- Pianezze - Fimon - Lago di Fimon</t>
  </si>
  <si>
    <t xml:space="preserve">Tratta: Lago di Fimon - Pianezze -Torri A.- v.le Roma </t>
  </si>
  <si>
    <t>VIA TORMENO 44</t>
  </si>
  <si>
    <t>VIA TORMENO 92</t>
  </si>
  <si>
    <t>VIA TORMENO 112</t>
  </si>
  <si>
    <t>VIA TORMENO 174</t>
  </si>
  <si>
    <t>VIA BISORTOLE 5 TORRI ARCUGNANO</t>
  </si>
  <si>
    <t>VIA SAN GIOVANNI BATTISTA 22 PIANEZZE</t>
  </si>
  <si>
    <t>VIA SAN GIOVANNI BATTISTA 36 PIANEZZE</t>
  </si>
  <si>
    <t>VIA SAN GIOVANNI BATTISTA PIANEZZE</t>
  </si>
  <si>
    <t>VIA SAN GIOVANNI BATTISTA FRONTE CIVICO 26</t>
  </si>
  <si>
    <t>VIA SAN GIOVANNI BATTISTA FRONTE CIVICO 22</t>
  </si>
  <si>
    <t>VIA BISORTOLE 13</t>
  </si>
  <si>
    <t>VIA MONTELUNGO 12 TORRI ARCUGNANO</t>
  </si>
  <si>
    <t>VIA CENGE 2 TORRI ARCUGNANO</t>
  </si>
  <si>
    <t>VIA CENGE 56 ARCUGNANO</t>
  </si>
  <si>
    <t>VIA CASETTE 8 ARCUGNANO</t>
  </si>
  <si>
    <t>VIA CASETTE 42 ARCUGNANO</t>
  </si>
  <si>
    <t>VIA BUZZOLATI 39 ARCUGNANO</t>
  </si>
  <si>
    <t>VIA BUZZOLATI 25 ARCUGNANO</t>
  </si>
  <si>
    <t>VIA BUZZOLATI 7 ARCUGNANO</t>
  </si>
  <si>
    <t>VIA VALLE DEI MOLINI CAPOLINEA FIMON</t>
  </si>
  <si>
    <t>VIA BUZZOLATI 6 ARCUGNANO</t>
  </si>
  <si>
    <t>VIA BUZZOLATI FRONTE CIVICO 25 ARCUGNANO</t>
  </si>
  <si>
    <t>VIA BUZZOLATI FRONTE CIVICO 39 ARCUGNANO</t>
  </si>
  <si>
    <t>VIA CASETTE 33 ARCUGNANO</t>
  </si>
  <si>
    <t>VIA CASETTE FRONTE CIVICO 8 ARCUGNANO</t>
  </si>
  <si>
    <t>VIA CENGE FRONTE CIVICO 56 ARCUGNANO</t>
  </si>
  <si>
    <t>VIA MONTICELLO FRONTE CIVICO 29 ARCUGNANO</t>
  </si>
  <si>
    <t>VIA MONTICELLO ARCUGNANO</t>
  </si>
  <si>
    <t>LAGO FIMON CAPOLINEA</t>
  </si>
  <si>
    <t>VIA MONTICELLO 29 ARCUGNANO</t>
  </si>
  <si>
    <t>VIA CENGE FRONTE CIVICO 4 ARCUGNANO</t>
  </si>
  <si>
    <t>LINEA</t>
  </si>
  <si>
    <t>BIS</t>
  </si>
  <si>
    <t>AUTOSTAZIONE</t>
  </si>
  <si>
    <t>passaggio fermata VIA ASTICHELLO cod.3890</t>
  </si>
  <si>
    <t>passaggio fermata BADEN POWELL cod.8200</t>
  </si>
  <si>
    <t>passaggio fermata PIANEZZE cod. 7360</t>
  </si>
  <si>
    <r>
      <t xml:space="preserve">passaggio fermata </t>
    </r>
    <r>
      <rPr>
        <b/>
        <sz val="8"/>
        <rFont val="Arial"/>
        <family val="2"/>
      </rPr>
      <t>FIMON cod. 7450</t>
    </r>
  </si>
  <si>
    <t>ARRIVO PREVISTO  VIALE ROMA</t>
  </si>
  <si>
    <t>Arrivo previsto via L.Da Vinci Cavazzale</t>
  </si>
  <si>
    <t>ARRIVO PREVISTO  VIA GIURIOLO</t>
  </si>
  <si>
    <t>passaggio fermata VIA ASTICHELLO cod.3820</t>
  </si>
  <si>
    <r>
      <t xml:space="preserve">ORARIO CORSA DA </t>
    </r>
    <r>
      <rPr>
        <b/>
        <sz val="8"/>
        <rFont val="Arial"/>
        <family val="2"/>
      </rPr>
      <t>CAVAZZALE</t>
    </r>
    <r>
      <rPr>
        <sz val="8"/>
        <rFont val="Arial"/>
        <family val="2"/>
      </rPr>
      <t xml:space="preserve"> via L.Da Vinci</t>
    </r>
  </si>
  <si>
    <t>SI EFFETTUA SOLO NEI GIORNI SCOLASTICI</t>
  </si>
  <si>
    <t>SAB</t>
  </si>
  <si>
    <t>dal lunedì al venerdì SCOLASTICI</t>
  </si>
  <si>
    <t>AL SABATO e dal LUN al  VEN GIORNI NON SCOLASTICI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</si>
</sst>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,##0.0"/>
    <numFmt numFmtId="165" formatCode="0_ ;\-0\ "/>
    <numFmt numFmtId="166" formatCode="dd/mm/yy;@"/>
    <numFmt numFmtId="167" formatCode="d/m;@"/>
    <numFmt numFmtId="168" formatCode="#,##0.000"/>
    <numFmt numFmtId="169" formatCode="_-&quot;€&quot;\ * #,##0_-;\-&quot;€&quot;\ * #,##0_-;_-&quot;€&quot;\ * &quot;-&quot;??_-;_-@_-"/>
    <numFmt numFmtId="170" formatCode="0.0"/>
  </numFmts>
  <fonts count="8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8"/>
      <color theme="3"/>
      <name val="Cambria"/>
      <family val="2"/>
      <scheme val="major"/>
    </font>
    <font>
      <sz val="11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5"/>
      <name val="Arial"/>
      <family val="2"/>
    </font>
    <font>
      <i/>
      <sz val="10"/>
      <name val="Arial"/>
      <family val="2"/>
    </font>
    <font>
      <sz val="1"/>
      <name val="Arial"/>
      <family val="2"/>
    </font>
    <font>
      <b/>
      <sz val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Arial"/>
      <family val="2"/>
    </font>
    <font>
      <b/>
      <sz val="11"/>
      <color theme="1"/>
      <name val="Tahoma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9"/>
      <name val="Arial"/>
      <family val="2"/>
    </font>
    <font>
      <sz val="10"/>
      <name val="Tahoma"/>
      <family val="2"/>
    </font>
    <font>
      <sz val="8"/>
      <name val="Tahoma"/>
      <family val="2"/>
    </font>
    <font>
      <sz val="10"/>
      <color theme="1"/>
      <name val="Tahoma"/>
      <family val="2"/>
    </font>
    <font>
      <sz val="16"/>
      <color theme="1"/>
      <name val="Tahoma"/>
      <family val="2"/>
    </font>
    <font>
      <sz val="10"/>
      <name val="Arial"/>
      <family val="2"/>
    </font>
    <font>
      <i/>
      <sz val="8"/>
      <name val="Arial"/>
      <family val="2"/>
    </font>
    <font>
      <u/>
      <sz val="16"/>
      <color theme="1"/>
      <name val="Tahoma"/>
      <family val="2"/>
    </font>
    <font>
      <b/>
      <sz val="18"/>
      <color theme="1"/>
      <name val="Arial"/>
      <family val="2"/>
    </font>
    <font>
      <sz val="18"/>
      <name val="Arial"/>
      <family val="2"/>
    </font>
    <font>
      <sz val="9"/>
      <name val="Calibri"/>
      <family val="2"/>
      <scheme val="minor"/>
    </font>
    <font>
      <sz val="2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8"/>
      <color theme="1"/>
      <name val="Tahoma"/>
      <family val="2"/>
    </font>
    <font>
      <sz val="15"/>
      <name val="Arial"/>
      <family val="2"/>
    </font>
    <font>
      <strike/>
      <sz val="10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sz val="10"/>
      <color rgb="FFFF0000"/>
      <name val="Arial"/>
      <family val="2"/>
    </font>
    <font>
      <b/>
      <i/>
      <sz val="1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6" tint="0.79998168889431442"/>
        <bgColor indexed="64"/>
      </patternFill>
    </fill>
  </fills>
  <borders count="1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/>
      <diagonal/>
    </border>
    <border>
      <left style="hair">
        <color indexed="64"/>
      </left>
      <right style="dashed">
        <color indexed="64"/>
      </right>
      <top style="dashed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hair">
        <color indexed="64"/>
      </right>
      <top/>
      <bottom style="hair">
        <color indexed="64"/>
      </bottom>
      <diagonal/>
    </border>
    <border>
      <left style="dashed">
        <color indexed="64"/>
      </left>
      <right style="hair">
        <color indexed="64"/>
      </right>
      <top style="dashed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ashed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47"/>
      </top>
      <bottom style="thin">
        <color indexed="47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47"/>
      </top>
      <bottom style="thin">
        <color indexed="47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47"/>
      </top>
      <bottom/>
      <diagonal/>
    </border>
    <border>
      <left style="dotted">
        <color indexed="64"/>
      </left>
      <right style="dotted">
        <color indexed="64"/>
      </right>
      <top style="thin">
        <color indexed="47"/>
      </top>
      <bottom/>
      <diagonal/>
    </border>
    <border>
      <left style="dotted">
        <color indexed="64"/>
      </left>
      <right/>
      <top style="thin">
        <color indexed="47"/>
      </top>
      <bottom/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47"/>
      </top>
      <bottom/>
      <diagonal/>
    </border>
    <border>
      <left style="medium">
        <color indexed="64"/>
      </left>
      <right/>
      <top style="thin">
        <color indexed="47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rgb="FFFFCC99"/>
      </top>
      <bottom style="thin">
        <color rgb="FFFFCC99"/>
      </bottom>
      <diagonal/>
    </border>
    <border>
      <left/>
      <right style="dotted">
        <color indexed="64"/>
      </right>
      <top style="thin">
        <color rgb="FFFFCC99"/>
      </top>
      <bottom style="thin">
        <color rgb="FFFFCC99"/>
      </bottom>
      <diagonal/>
    </border>
    <border>
      <left/>
      <right/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rgb="FFFFCC99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thin">
        <color rgb="FFFFCC99"/>
      </top>
      <bottom style="thin">
        <color rgb="FFFFCC99"/>
      </bottom>
      <diagonal/>
    </border>
    <border>
      <left style="hair">
        <color indexed="64"/>
      </left>
      <right/>
      <top style="thin">
        <color indexed="47"/>
      </top>
      <bottom style="thin">
        <color indexed="47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rgb="FFFFCC99"/>
      </bottom>
      <diagonal/>
    </border>
    <border>
      <left/>
      <right/>
      <top style="thin">
        <color rgb="FFFFCC99"/>
      </top>
      <bottom style="thin">
        <color rgb="FFFFCC99"/>
      </bottom>
      <diagonal/>
    </border>
    <border>
      <left style="hair">
        <color indexed="64"/>
      </left>
      <right style="medium">
        <color indexed="64"/>
      </right>
      <top/>
      <bottom style="thin">
        <color rgb="FFFFCC99"/>
      </bottom>
      <diagonal/>
    </border>
    <border>
      <left style="hair">
        <color indexed="64"/>
      </left>
      <right style="medium">
        <color indexed="64"/>
      </right>
      <top style="thin">
        <color rgb="FFFFCC99"/>
      </top>
      <bottom style="thin">
        <color rgb="FFFFCC99"/>
      </bottom>
      <diagonal/>
    </border>
    <border>
      <left style="dotted">
        <color indexed="64"/>
      </left>
      <right style="medium">
        <color indexed="64"/>
      </right>
      <top style="thin">
        <color rgb="FFFFCC99"/>
      </top>
      <bottom style="thin">
        <color rgb="FFFFCC99"/>
      </bottom>
      <diagonal/>
    </border>
    <border>
      <left style="thin">
        <color indexed="64"/>
      </left>
      <right/>
      <top style="thin">
        <color indexed="64"/>
      </top>
      <bottom style="thin">
        <color rgb="FFFFCC99"/>
      </bottom>
      <diagonal/>
    </border>
    <border>
      <left style="thin">
        <color indexed="64"/>
      </left>
      <right/>
      <top style="thin">
        <color rgb="FFFFCC99"/>
      </top>
      <bottom style="thin">
        <color rgb="FFFFCC99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rgb="FFFFCC99"/>
      </bottom>
      <diagonal/>
    </border>
    <border>
      <left style="dotted">
        <color indexed="64"/>
      </left>
      <right style="medium">
        <color indexed="64"/>
      </right>
      <top style="thin">
        <color indexed="47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47"/>
      </bottom>
      <diagonal/>
    </border>
    <border>
      <left style="hair">
        <color indexed="64"/>
      </left>
      <right/>
      <top style="thin">
        <color indexed="64"/>
      </top>
      <bottom style="thin">
        <color indexed="47"/>
      </bottom>
      <diagonal/>
    </border>
    <border>
      <left style="hair">
        <color indexed="64"/>
      </left>
      <right style="dashed">
        <color indexed="64"/>
      </right>
      <top style="thin">
        <color indexed="64"/>
      </top>
      <bottom style="thin">
        <color indexed="47"/>
      </bottom>
      <diagonal/>
    </border>
    <border>
      <left style="medium">
        <color indexed="64"/>
      </left>
      <right style="hair">
        <color indexed="64"/>
      </right>
      <top style="thin">
        <color indexed="47"/>
      </top>
      <bottom style="thin">
        <color indexed="47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dashed">
        <color indexed="64"/>
      </right>
      <top style="thin">
        <color indexed="47"/>
      </top>
      <bottom style="thin">
        <color indexed="47"/>
      </bottom>
      <diagonal/>
    </border>
    <border>
      <left/>
      <right style="hair">
        <color indexed="64"/>
      </right>
      <top style="thin">
        <color indexed="47"/>
      </top>
      <bottom style="thin">
        <color indexed="47"/>
      </bottom>
      <diagonal/>
    </border>
    <border>
      <left style="medium">
        <color indexed="64"/>
      </left>
      <right style="hair">
        <color indexed="64"/>
      </right>
      <top style="thin">
        <color indexed="47"/>
      </top>
      <bottom style="thin">
        <color indexed="64"/>
      </bottom>
      <diagonal/>
    </border>
    <border>
      <left style="hair">
        <color indexed="64"/>
      </left>
      <right/>
      <top style="thin">
        <color indexed="47"/>
      </top>
      <bottom style="thin">
        <color indexed="64"/>
      </bottom>
      <diagonal/>
    </border>
    <border>
      <left/>
      <right style="hair">
        <color indexed="64"/>
      </right>
      <top style="thin">
        <color indexed="47"/>
      </top>
      <bottom style="thin">
        <color indexed="64"/>
      </bottom>
      <diagonal/>
    </border>
    <border>
      <left style="hair">
        <color indexed="64"/>
      </left>
      <right style="dashed">
        <color indexed="64"/>
      </right>
      <top style="thin">
        <color indexed="47"/>
      </top>
      <bottom style="thin">
        <color indexed="64"/>
      </bottom>
      <diagonal/>
    </border>
    <border>
      <left style="hair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47"/>
      </bottom>
      <diagonal/>
    </border>
    <border>
      <left style="dotted">
        <color indexed="64"/>
      </left>
      <right style="hair">
        <color indexed="64"/>
      </right>
      <top style="thin">
        <color indexed="47"/>
      </top>
      <bottom style="thin">
        <color indexed="47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/>
      <right style="dashed">
        <color indexed="64"/>
      </right>
      <top style="hair">
        <color indexed="64"/>
      </top>
      <bottom style="dashed">
        <color indexed="64"/>
      </bottom>
      <diagonal/>
    </border>
    <border>
      <left style="dashed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dashed">
        <color indexed="64"/>
      </bottom>
      <diagonal/>
    </border>
    <border>
      <left style="dashed">
        <color indexed="64"/>
      </left>
      <right/>
      <top style="hair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</borders>
  <cellStyleXfs count="419">
    <xf numFmtId="0" fontId="0" fillId="0" borderId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30" borderId="0" applyNumberFormat="0" applyBorder="0" applyAlignment="0" applyProtection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28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29" borderId="0" applyNumberFormat="0" applyBorder="0" applyAlignment="0" applyProtection="0"/>
    <xf numFmtId="0" fontId="35" fillId="31" borderId="0" applyNumberFormat="0" applyBorder="0" applyAlignment="0" applyProtection="0"/>
    <xf numFmtId="0" fontId="35" fillId="11" borderId="0" applyNumberFormat="0" applyBorder="0" applyAlignment="0" applyProtection="0"/>
    <xf numFmtId="0" fontId="35" fillId="32" borderId="0" applyNumberFormat="0" applyBorder="0" applyAlignment="0" applyProtection="0"/>
    <xf numFmtId="0" fontId="29" fillId="12" borderId="13" applyNumberFormat="0" applyAlignment="0" applyProtection="0"/>
    <xf numFmtId="0" fontId="30" fillId="0" borderId="14" applyNumberFormat="0" applyFill="0" applyAlignment="0" applyProtection="0"/>
    <xf numFmtId="0" fontId="31" fillId="13" borderId="15" applyNumberFormat="0" applyAlignment="0" applyProtection="0"/>
    <xf numFmtId="0" fontId="35" fillId="14" borderId="0" applyNumberFormat="0" applyBorder="0" applyAlignment="0" applyProtection="0"/>
    <xf numFmtId="0" fontId="35" fillId="15" borderId="0" applyNumberFormat="0" applyBorder="0" applyAlignment="0" applyProtection="0"/>
    <xf numFmtId="0" fontId="35" fillId="16" borderId="0" applyNumberFormat="0" applyBorder="0" applyAlignment="0" applyProtection="0"/>
    <xf numFmtId="0" fontId="35" fillId="17" borderId="0" applyNumberFormat="0" applyBorder="0" applyAlignment="0" applyProtection="0"/>
    <xf numFmtId="0" fontId="35" fillId="18" borderId="0" applyNumberFormat="0" applyBorder="0" applyAlignment="0" applyProtection="0"/>
    <xf numFmtId="0" fontId="35" fillId="19" borderId="0" applyNumberFormat="0" applyBorder="0" applyAlignment="0" applyProtection="0"/>
    <xf numFmtId="0" fontId="27" fillId="20" borderId="13" applyNumberFormat="0" applyAlignment="0" applyProtection="0"/>
    <xf numFmtId="43" fontId="9" fillId="0" borderId="0" applyFont="0" applyFill="0" applyBorder="0" applyAlignment="0" applyProtection="0"/>
    <xf numFmtId="0" fontId="26" fillId="21" borderId="0" applyNumberFormat="0" applyBorder="0" applyAlignment="0" applyProtection="0"/>
    <xf numFmtId="0" fontId="20" fillId="0" borderId="0"/>
    <xf numFmtId="0" fontId="20" fillId="22" borderId="16" applyNumberFormat="0" applyFont="0" applyAlignment="0" applyProtection="0"/>
    <xf numFmtId="0" fontId="28" fillId="12" borderId="17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0" borderId="18" applyNumberFormat="0" applyFill="0" applyAlignment="0" applyProtection="0"/>
    <xf numFmtId="0" fontId="22" fillId="0" borderId="19" applyNumberFormat="0" applyFill="0" applyAlignment="0" applyProtection="0"/>
    <xf numFmtId="0" fontId="23" fillId="0" borderId="20" applyNumberFormat="0" applyFill="0" applyAlignment="0" applyProtection="0"/>
    <xf numFmtId="0" fontId="23" fillId="0" borderId="0" applyNumberFormat="0" applyFill="0" applyBorder="0" applyAlignment="0" applyProtection="0"/>
    <xf numFmtId="0" fontId="34" fillId="0" borderId="21" applyNumberFormat="0" applyFill="0" applyAlignment="0" applyProtection="0"/>
    <xf numFmtId="0" fontId="25" fillId="23" borderId="0" applyNumberFormat="0" applyBorder="0" applyAlignment="0" applyProtection="0"/>
    <xf numFmtId="0" fontId="24" fillId="24" borderId="0" applyNumberFormat="0" applyBorder="0" applyAlignment="0" applyProtection="0"/>
    <xf numFmtId="0" fontId="42" fillId="0" borderId="18" applyNumberFormat="0" applyFill="0" applyAlignment="0" applyProtection="0"/>
    <xf numFmtId="0" fontId="43" fillId="0" borderId="19" applyNumberFormat="0" applyFill="0" applyAlignment="0" applyProtection="0"/>
    <xf numFmtId="0" fontId="44" fillId="0" borderId="20" applyNumberFormat="0" applyFill="0" applyAlignment="0" applyProtection="0"/>
    <xf numFmtId="0" fontId="44" fillId="0" borderId="0" applyNumberFormat="0" applyFill="0" applyBorder="0" applyAlignment="0" applyProtection="0"/>
    <xf numFmtId="0" fontId="45" fillId="24" borderId="0" applyNumberFormat="0" applyBorder="0" applyAlignment="0" applyProtection="0"/>
    <xf numFmtId="0" fontId="46" fillId="23" borderId="0" applyNumberFormat="0" applyBorder="0" applyAlignment="0" applyProtection="0"/>
    <xf numFmtId="0" fontId="47" fillId="21" borderId="0" applyNumberFormat="0" applyBorder="0" applyAlignment="0" applyProtection="0"/>
    <xf numFmtId="0" fontId="48" fillId="20" borderId="13" applyNumberFormat="0" applyAlignment="0" applyProtection="0"/>
    <xf numFmtId="0" fontId="49" fillId="12" borderId="17" applyNumberFormat="0" applyAlignment="0" applyProtection="0"/>
    <xf numFmtId="0" fontId="50" fillId="12" borderId="13" applyNumberFormat="0" applyAlignment="0" applyProtection="0"/>
    <xf numFmtId="0" fontId="51" fillId="0" borderId="14" applyNumberFormat="0" applyFill="0" applyAlignment="0" applyProtection="0"/>
    <xf numFmtId="0" fontId="52" fillId="13" borderId="15" applyNumberFormat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21" applyNumberFormat="0" applyFill="0" applyAlignment="0" applyProtection="0"/>
    <xf numFmtId="0" fontId="56" fillId="14" borderId="0" applyNumberFormat="0" applyBorder="0" applyAlignment="0" applyProtection="0"/>
    <xf numFmtId="0" fontId="8" fillId="25" borderId="0" applyNumberFormat="0" applyBorder="0" applyAlignment="0" applyProtection="0"/>
    <xf numFmtId="0" fontId="8" fillId="4" borderId="0" applyNumberFormat="0" applyBorder="0" applyAlignment="0" applyProtection="0"/>
    <xf numFmtId="0" fontId="56" fillId="9" borderId="0" applyNumberFormat="0" applyBorder="0" applyAlignment="0" applyProtection="0"/>
    <xf numFmtId="0" fontId="56" fillId="15" borderId="0" applyNumberFormat="0" applyBorder="0" applyAlignment="0" applyProtection="0"/>
    <xf numFmtId="0" fontId="8" fillId="26" borderId="0" applyNumberFormat="0" applyBorder="0" applyAlignment="0" applyProtection="0"/>
    <xf numFmtId="0" fontId="8" fillId="5" borderId="0" applyNumberFormat="0" applyBorder="0" applyAlignment="0" applyProtection="0"/>
    <xf numFmtId="0" fontId="56" fillId="10" borderId="0" applyNumberFormat="0" applyBorder="0" applyAlignment="0" applyProtection="0"/>
    <xf numFmtId="0" fontId="56" fillId="1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17" borderId="0" applyNumberFormat="0" applyBorder="0" applyAlignment="0" applyProtection="0"/>
    <xf numFmtId="0" fontId="8" fillId="30" borderId="0" applyNumberFormat="0" applyBorder="0" applyAlignment="0" applyProtection="0"/>
    <xf numFmtId="0" fontId="8" fillId="6" borderId="0" applyNumberFormat="0" applyBorder="0" applyAlignment="0" applyProtection="0"/>
    <xf numFmtId="0" fontId="56" fillId="31" borderId="0" applyNumberFormat="0" applyBorder="0" applyAlignment="0" applyProtection="0"/>
    <xf numFmtId="0" fontId="56" fillId="18" borderId="0" applyNumberFormat="0" applyBorder="0" applyAlignment="0" applyProtection="0"/>
    <xf numFmtId="0" fontId="8" fillId="2" borderId="0" applyNumberFormat="0" applyBorder="0" applyAlignment="0" applyProtection="0"/>
    <xf numFmtId="0" fontId="8" fillId="7" borderId="0" applyNumberFormat="0" applyBorder="0" applyAlignment="0" applyProtection="0"/>
    <xf numFmtId="0" fontId="56" fillId="11" borderId="0" applyNumberFormat="0" applyBorder="0" applyAlignment="0" applyProtection="0"/>
    <xf numFmtId="0" fontId="56" fillId="19" borderId="0" applyNumberFormat="0" applyBorder="0" applyAlignment="0" applyProtection="0"/>
    <xf numFmtId="0" fontId="8" fillId="3" borderId="0" applyNumberFormat="0" applyBorder="0" applyAlignment="0" applyProtection="0"/>
    <xf numFmtId="0" fontId="8" fillId="8" borderId="0" applyNumberFormat="0" applyBorder="0" applyAlignment="0" applyProtection="0"/>
    <xf numFmtId="0" fontId="56" fillId="32" borderId="0" applyNumberFormat="0" applyBorder="0" applyAlignment="0" applyProtection="0"/>
    <xf numFmtId="0" fontId="8" fillId="0" borderId="0"/>
    <xf numFmtId="0" fontId="8" fillId="22" borderId="16" applyNumberFormat="0" applyFont="0" applyAlignment="0" applyProtection="0"/>
    <xf numFmtId="0" fontId="9" fillId="0" borderId="0"/>
    <xf numFmtId="0" fontId="7" fillId="25" borderId="0" applyNumberFormat="0" applyBorder="0" applyAlignment="0" applyProtection="0"/>
    <xf numFmtId="0" fontId="7" fillId="4" borderId="0" applyNumberFormat="0" applyBorder="0" applyAlignment="0" applyProtection="0"/>
    <xf numFmtId="0" fontId="7" fillId="26" borderId="0" applyNumberFormat="0" applyBorder="0" applyAlignment="0" applyProtection="0"/>
    <xf numFmtId="0" fontId="7" fillId="5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0" borderId="0" applyNumberFormat="0" applyBorder="0" applyAlignment="0" applyProtection="0"/>
    <xf numFmtId="0" fontId="7" fillId="6" borderId="0" applyNumberFormat="0" applyBorder="0" applyAlignment="0" applyProtection="0"/>
    <xf numFmtId="0" fontId="7" fillId="2" borderId="0" applyNumberFormat="0" applyBorder="0" applyAlignment="0" applyProtection="0"/>
    <xf numFmtId="0" fontId="7" fillId="7" borderId="0" applyNumberFormat="0" applyBorder="0" applyAlignment="0" applyProtection="0"/>
    <xf numFmtId="0" fontId="7" fillId="3" borderId="0" applyNumberFormat="0" applyBorder="0" applyAlignment="0" applyProtection="0"/>
    <xf numFmtId="0" fontId="7" fillId="8" borderId="0" applyNumberFormat="0" applyBorder="0" applyAlignment="0" applyProtection="0"/>
    <xf numFmtId="0" fontId="7" fillId="0" borderId="0"/>
    <xf numFmtId="0" fontId="7" fillId="22" borderId="16" applyNumberFormat="0" applyFont="0" applyAlignment="0" applyProtection="0"/>
    <xf numFmtId="0" fontId="9" fillId="0" borderId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28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0" borderId="0"/>
    <xf numFmtId="0" fontId="7" fillId="22" borderId="16" applyNumberFormat="0" applyFont="0" applyAlignment="0" applyProtection="0"/>
    <xf numFmtId="44" fontId="67" fillId="0" borderId="0" applyFont="0" applyFill="0" applyBorder="0" applyAlignment="0" applyProtection="0"/>
    <xf numFmtId="0" fontId="6" fillId="25" borderId="0" applyNumberFormat="0" applyBorder="0" applyAlignment="0" applyProtection="0"/>
    <xf numFmtId="0" fontId="6" fillId="4" borderId="0" applyNumberFormat="0" applyBorder="0" applyAlignment="0" applyProtection="0"/>
    <xf numFmtId="0" fontId="6" fillId="26" borderId="0" applyNumberFormat="0" applyBorder="0" applyAlignment="0" applyProtection="0"/>
    <xf numFmtId="0" fontId="6" fillId="5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0" borderId="0" applyNumberFormat="0" applyBorder="0" applyAlignment="0" applyProtection="0"/>
    <xf numFmtId="0" fontId="6" fillId="6" borderId="0" applyNumberFormat="0" applyBorder="0" applyAlignment="0" applyProtection="0"/>
    <xf numFmtId="0" fontId="6" fillId="2" borderId="0" applyNumberFormat="0" applyBorder="0" applyAlignment="0" applyProtection="0"/>
    <xf numFmtId="0" fontId="6" fillId="7" borderId="0" applyNumberFormat="0" applyBorder="0" applyAlignment="0" applyProtection="0"/>
    <xf numFmtId="0" fontId="6" fillId="3" borderId="0" applyNumberFormat="0" applyBorder="0" applyAlignment="0" applyProtection="0"/>
    <xf numFmtId="0" fontId="6" fillId="8" borderId="0" applyNumberFormat="0" applyBorder="0" applyAlignment="0" applyProtection="0"/>
    <xf numFmtId="0" fontId="6" fillId="0" borderId="0"/>
    <xf numFmtId="0" fontId="6" fillId="22" borderId="16" applyNumberFormat="0" applyFont="0" applyAlignment="0" applyProtection="0"/>
    <xf numFmtId="0" fontId="6" fillId="25" borderId="0" applyNumberFormat="0" applyBorder="0" applyAlignment="0" applyProtection="0"/>
    <xf numFmtId="0" fontId="6" fillId="4" borderId="0" applyNumberFormat="0" applyBorder="0" applyAlignment="0" applyProtection="0"/>
    <xf numFmtId="0" fontId="6" fillId="26" borderId="0" applyNumberFormat="0" applyBorder="0" applyAlignment="0" applyProtection="0"/>
    <xf numFmtId="0" fontId="6" fillId="5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0" borderId="0" applyNumberFormat="0" applyBorder="0" applyAlignment="0" applyProtection="0"/>
    <xf numFmtId="0" fontId="6" fillId="6" borderId="0" applyNumberFormat="0" applyBorder="0" applyAlignment="0" applyProtection="0"/>
    <xf numFmtId="0" fontId="6" fillId="2" borderId="0" applyNumberFormat="0" applyBorder="0" applyAlignment="0" applyProtection="0"/>
    <xf numFmtId="0" fontId="6" fillId="7" borderId="0" applyNumberFormat="0" applyBorder="0" applyAlignment="0" applyProtection="0"/>
    <xf numFmtId="0" fontId="6" fillId="3" borderId="0" applyNumberFormat="0" applyBorder="0" applyAlignment="0" applyProtection="0"/>
    <xf numFmtId="0" fontId="6" fillId="8" borderId="0" applyNumberFormat="0" applyBorder="0" applyAlignment="0" applyProtection="0"/>
    <xf numFmtId="0" fontId="6" fillId="0" borderId="0"/>
    <xf numFmtId="0" fontId="6" fillId="22" borderId="16" applyNumberFormat="0" applyFont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28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0" borderId="0"/>
    <xf numFmtId="0" fontId="6" fillId="22" borderId="16" applyNumberFormat="0" applyFont="0" applyAlignment="0" applyProtection="0"/>
    <xf numFmtId="44" fontId="9" fillId="0" borderId="0" applyFont="0" applyFill="0" applyBorder="0" applyAlignment="0" applyProtection="0"/>
    <xf numFmtId="0" fontId="75" fillId="0" borderId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28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0" borderId="0"/>
    <xf numFmtId="0" fontId="5" fillId="22" borderId="16" applyNumberFormat="0" applyFont="0" applyAlignment="0" applyProtection="0"/>
    <xf numFmtId="0" fontId="5" fillId="0" borderId="0"/>
    <xf numFmtId="0" fontId="5" fillId="22" borderId="16" applyNumberFormat="0" applyFont="0" applyAlignment="0" applyProtection="0"/>
    <xf numFmtId="0" fontId="5" fillId="25" borderId="0" applyNumberFormat="0" applyBorder="0" applyAlignment="0" applyProtection="0"/>
    <xf numFmtId="0" fontId="5" fillId="4" borderId="0" applyNumberFormat="0" applyBorder="0" applyAlignment="0" applyProtection="0"/>
    <xf numFmtId="0" fontId="5" fillId="26" borderId="0" applyNumberFormat="0" applyBorder="0" applyAlignment="0" applyProtection="0"/>
    <xf numFmtId="0" fontId="5" fillId="5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0" borderId="0" applyNumberFormat="0" applyBorder="0" applyAlignment="0" applyProtection="0"/>
    <xf numFmtId="0" fontId="5" fillId="6" borderId="0" applyNumberFormat="0" applyBorder="0" applyAlignment="0" applyProtection="0"/>
    <xf numFmtId="0" fontId="5" fillId="2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8" borderId="0" applyNumberFormat="0" applyBorder="0" applyAlignment="0" applyProtection="0"/>
    <xf numFmtId="0" fontId="4" fillId="0" borderId="0"/>
    <xf numFmtId="0" fontId="4" fillId="22" borderId="16" applyNumberFormat="0" applyFont="0" applyAlignment="0" applyProtection="0"/>
    <xf numFmtId="0" fontId="4" fillId="25" borderId="0" applyNumberFormat="0" applyBorder="0" applyAlignment="0" applyProtection="0"/>
    <xf numFmtId="0" fontId="4" fillId="4" borderId="0" applyNumberFormat="0" applyBorder="0" applyAlignment="0" applyProtection="0"/>
    <xf numFmtId="0" fontId="4" fillId="26" borderId="0" applyNumberFormat="0" applyBorder="0" applyAlignment="0" applyProtection="0"/>
    <xf numFmtId="0" fontId="4" fillId="5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6" borderId="0" applyNumberFormat="0" applyBorder="0" applyAlignment="0" applyProtection="0"/>
    <xf numFmtId="0" fontId="4" fillId="2" borderId="0" applyNumberFormat="0" applyBorder="0" applyAlignment="0" applyProtection="0"/>
    <xf numFmtId="0" fontId="4" fillId="7" borderId="0" applyNumberFormat="0" applyBorder="0" applyAlignment="0" applyProtection="0"/>
    <xf numFmtId="0" fontId="4" fillId="3" borderId="0" applyNumberFormat="0" applyBorder="0" applyAlignment="0" applyProtection="0"/>
    <xf numFmtId="0" fontId="4" fillId="8" borderId="0" applyNumberFormat="0" applyBorder="0" applyAlignment="0" applyProtection="0"/>
    <xf numFmtId="0" fontId="3" fillId="25" borderId="0" applyNumberFormat="0" applyBorder="0" applyAlignment="0" applyProtection="0"/>
    <xf numFmtId="0" fontId="3" fillId="4" borderId="0" applyNumberFormat="0" applyBorder="0" applyAlignment="0" applyProtection="0"/>
    <xf numFmtId="0" fontId="3" fillId="26" borderId="0" applyNumberFormat="0" applyBorder="0" applyAlignment="0" applyProtection="0"/>
    <xf numFmtId="0" fontId="3" fillId="5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7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0" borderId="0"/>
    <xf numFmtId="0" fontId="3" fillId="22" borderId="16" applyNumberFormat="0" applyFont="0" applyAlignment="0" applyProtection="0"/>
    <xf numFmtId="0" fontId="3" fillId="25" borderId="0" applyNumberFormat="0" applyBorder="0" applyAlignment="0" applyProtection="0"/>
    <xf numFmtId="0" fontId="3" fillId="4" borderId="0" applyNumberFormat="0" applyBorder="0" applyAlignment="0" applyProtection="0"/>
    <xf numFmtId="0" fontId="3" fillId="26" borderId="0" applyNumberFormat="0" applyBorder="0" applyAlignment="0" applyProtection="0"/>
    <xf numFmtId="0" fontId="3" fillId="5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7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0" borderId="0"/>
    <xf numFmtId="0" fontId="3" fillId="22" borderId="16" applyNumberFormat="0" applyFont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2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0" borderId="0"/>
    <xf numFmtId="0" fontId="3" fillId="22" borderId="16" applyNumberFormat="0" applyFont="0" applyAlignment="0" applyProtection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0" fontId="1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26" borderId="0" applyNumberFormat="0" applyBorder="0" applyAlignment="0" applyProtection="0"/>
    <xf numFmtId="0" fontId="1" fillId="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0" borderId="0"/>
    <xf numFmtId="0" fontId="1" fillId="22" borderId="16" applyNumberFormat="0" applyFont="0" applyAlignment="0" applyProtection="0"/>
    <xf numFmtId="0" fontId="1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26" borderId="0" applyNumberFormat="0" applyBorder="0" applyAlignment="0" applyProtection="0"/>
    <xf numFmtId="0" fontId="1" fillId="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0" borderId="0"/>
    <xf numFmtId="0" fontId="1" fillId="22" borderId="16" applyNumberFormat="0" applyFont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28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0" borderId="0"/>
    <xf numFmtId="0" fontId="1" fillId="22" borderId="16" applyNumberFormat="0" applyFont="0" applyAlignment="0" applyProtection="0"/>
    <xf numFmtId="44" fontId="9" fillId="0" borderId="0" applyFont="0" applyFill="0" applyBorder="0" applyAlignment="0" applyProtection="0"/>
    <xf numFmtId="0" fontId="1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26" borderId="0" applyNumberFormat="0" applyBorder="0" applyAlignment="0" applyProtection="0"/>
    <xf numFmtId="0" fontId="1" fillId="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0" borderId="0"/>
    <xf numFmtId="0" fontId="1" fillId="22" borderId="16" applyNumberFormat="0" applyFont="0" applyAlignment="0" applyProtection="0"/>
    <xf numFmtId="0" fontId="1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26" borderId="0" applyNumberFormat="0" applyBorder="0" applyAlignment="0" applyProtection="0"/>
    <xf numFmtId="0" fontId="1" fillId="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0" borderId="0"/>
    <xf numFmtId="0" fontId="1" fillId="22" borderId="16" applyNumberFormat="0" applyFont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28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0" borderId="0"/>
    <xf numFmtId="0" fontId="1" fillId="22" borderId="16" applyNumberFormat="0" applyFont="0" applyAlignment="0" applyProtection="0"/>
    <xf numFmtId="44" fontId="9" fillId="0" borderId="0" applyFont="0" applyFill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28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0" borderId="0"/>
    <xf numFmtId="0" fontId="1" fillId="22" borderId="16" applyNumberFormat="0" applyFont="0" applyAlignment="0" applyProtection="0"/>
    <xf numFmtId="0" fontId="1" fillId="0" borderId="0"/>
    <xf numFmtId="0" fontId="1" fillId="22" borderId="16" applyNumberFormat="0" applyFont="0" applyAlignment="0" applyProtection="0"/>
    <xf numFmtId="0" fontId="1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26" borderId="0" applyNumberFormat="0" applyBorder="0" applyAlignment="0" applyProtection="0"/>
    <xf numFmtId="0" fontId="1" fillId="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0" borderId="0"/>
    <xf numFmtId="0" fontId="1" fillId="22" borderId="16" applyNumberFormat="0" applyFont="0" applyAlignment="0" applyProtection="0"/>
    <xf numFmtId="0" fontId="1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26" borderId="0" applyNumberFormat="0" applyBorder="0" applyAlignment="0" applyProtection="0"/>
    <xf numFmtId="0" fontId="1" fillId="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26" borderId="0" applyNumberFormat="0" applyBorder="0" applyAlignment="0" applyProtection="0"/>
    <xf numFmtId="0" fontId="1" fillId="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0" borderId="0"/>
    <xf numFmtId="0" fontId="1" fillId="22" borderId="16" applyNumberFormat="0" applyFont="0" applyAlignment="0" applyProtection="0"/>
    <xf numFmtId="0" fontId="1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26" borderId="0" applyNumberFormat="0" applyBorder="0" applyAlignment="0" applyProtection="0"/>
    <xf numFmtId="0" fontId="1" fillId="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0" borderId="0"/>
    <xf numFmtId="0" fontId="1" fillId="22" borderId="16" applyNumberFormat="0" applyFont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28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0" borderId="0"/>
    <xf numFmtId="0" fontId="1" fillId="22" borderId="16" applyNumberFormat="0" applyFont="0" applyAlignment="0" applyProtection="0"/>
    <xf numFmtId="0" fontId="1" fillId="0" borderId="0"/>
    <xf numFmtId="0" fontId="1" fillId="0" borderId="0"/>
  </cellStyleXfs>
  <cellXfs count="352">
    <xf numFmtId="0" fontId="0" fillId="0" borderId="0" xfId="0"/>
    <xf numFmtId="0" fontId="9" fillId="0" borderId="0" xfId="0" applyFont="1"/>
    <xf numFmtId="0" fontId="1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5" fillId="0" borderId="23" xfId="0" applyFont="1" applyBorder="1"/>
    <xf numFmtId="0" fontId="11" fillId="0" borderId="0" xfId="0" applyFont="1"/>
    <xf numFmtId="20" fontId="40" fillId="0" borderId="0" xfId="0" applyNumberFormat="1" applyFont="1" applyAlignment="1">
      <alignment vertical="top"/>
    </xf>
    <xf numFmtId="0" fontId="11" fillId="0" borderId="36" xfId="0" applyFont="1" applyBorder="1" applyAlignment="1">
      <alignment horizontal="center" wrapText="1"/>
    </xf>
    <xf numFmtId="20" fontId="40" fillId="0" borderId="0" xfId="0" applyNumberFormat="1" applyFont="1" applyAlignment="1">
      <alignment horizontal="center" vertical="top"/>
    </xf>
    <xf numFmtId="0" fontId="9" fillId="0" borderId="0" xfId="0" applyFont="1" applyAlignment="1">
      <alignment horizontal="center" vertical="center"/>
    </xf>
    <xf numFmtId="0" fontId="5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7" fillId="0" borderId="0" xfId="0" applyFont="1" applyAlignment="1">
      <alignment horizontal="center" vertical="center"/>
    </xf>
    <xf numFmtId="20" fontId="39" fillId="0" borderId="30" xfId="0" applyNumberFormat="1" applyFont="1" applyBorder="1" applyAlignment="1">
      <alignment horizontal="center" vertical="center"/>
    </xf>
    <xf numFmtId="0" fontId="9" fillId="0" borderId="23" xfId="0" applyFont="1" applyBorder="1"/>
    <xf numFmtId="0" fontId="9" fillId="0" borderId="0" xfId="0" applyFont="1" applyAlignment="1">
      <alignment vertical="center"/>
    </xf>
    <xf numFmtId="0" fontId="14" fillId="0" borderId="24" xfId="0" applyFont="1" applyBorder="1" applyAlignment="1">
      <alignment horizontal="right"/>
    </xf>
    <xf numFmtId="0" fontId="38" fillId="0" borderId="22" xfId="0" applyFont="1" applyBorder="1" applyAlignment="1">
      <alignment horizontal="left"/>
    </xf>
    <xf numFmtId="0" fontId="58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63" fillId="0" borderId="0" xfId="0" applyFont="1" applyAlignment="1">
      <alignment vertical="center"/>
    </xf>
    <xf numFmtId="0" fontId="64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70" fillId="0" borderId="0" xfId="0" applyFont="1" applyAlignment="1">
      <alignment vertical="center"/>
    </xf>
    <xf numFmtId="0" fontId="71" fillId="0" borderId="0" xfId="0" applyFont="1" applyAlignment="1">
      <alignment vertical="center"/>
    </xf>
    <xf numFmtId="169" fontId="72" fillId="0" borderId="58" xfId="115" applyNumberFormat="1" applyFont="1" applyFill="1" applyBorder="1" applyAlignment="1">
      <alignment vertical="center" wrapText="1"/>
    </xf>
    <xf numFmtId="20" fontId="39" fillId="0" borderId="28" xfId="0" applyNumberFormat="1" applyFont="1" applyBorder="1" applyAlignment="1">
      <alignment horizontal="center" vertical="center"/>
    </xf>
    <xf numFmtId="20" fontId="73" fillId="0" borderId="0" xfId="0" applyNumberFormat="1" applyFont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20" fontId="37" fillId="0" borderId="28" xfId="0" applyNumberFormat="1" applyFont="1" applyBorder="1" applyAlignment="1">
      <alignment horizontal="center" vertical="center"/>
    </xf>
    <xf numFmtId="0" fontId="9" fillId="0" borderId="0" xfId="100"/>
    <xf numFmtId="0" fontId="13" fillId="0" borderId="0" xfId="100" applyFont="1" applyAlignment="1">
      <alignment horizontal="center" vertical="center"/>
    </xf>
    <xf numFmtId="0" fontId="12" fillId="0" borderId="0" xfId="100" applyFont="1" applyAlignment="1">
      <alignment horizontal="center" vertical="center"/>
    </xf>
    <xf numFmtId="0" fontId="18" fillId="0" borderId="0" xfId="100" applyFont="1" applyAlignment="1">
      <alignment horizontal="center" vertical="center"/>
    </xf>
    <xf numFmtId="0" fontId="10" fillId="0" borderId="0" xfId="100" applyFont="1" applyAlignment="1">
      <alignment horizontal="right"/>
    </xf>
    <xf numFmtId="164" fontId="9" fillId="0" borderId="0" xfId="100" applyNumberFormat="1"/>
    <xf numFmtId="0" fontId="9" fillId="0" borderId="0" xfId="100" applyAlignment="1">
      <alignment horizontal="center" vertical="center"/>
    </xf>
    <xf numFmtId="0" fontId="13" fillId="0" borderId="3" xfId="100" applyFont="1" applyBorder="1" applyAlignment="1">
      <alignment horizontal="left" vertical="center"/>
    </xf>
    <xf numFmtId="0" fontId="9" fillId="0" borderId="67" xfId="100" applyBorder="1" applyAlignment="1">
      <alignment horizontal="left"/>
    </xf>
    <xf numFmtId="0" fontId="9" fillId="0" borderId="68" xfId="100" applyBorder="1"/>
    <xf numFmtId="3" fontId="14" fillId="0" borderId="69" xfId="100" applyNumberFormat="1" applyFont="1" applyBorder="1" applyAlignment="1">
      <alignment horizontal="center"/>
    </xf>
    <xf numFmtId="0" fontId="9" fillId="0" borderId="67" xfId="100" applyBorder="1"/>
    <xf numFmtId="164" fontId="9" fillId="0" borderId="82" xfId="100" applyNumberFormat="1" applyBorder="1"/>
    <xf numFmtId="0" fontId="13" fillId="0" borderId="2" xfId="100" applyFont="1" applyBorder="1" applyAlignment="1">
      <alignment horizontal="left" vertical="center"/>
    </xf>
    <xf numFmtId="164" fontId="9" fillId="0" borderId="84" xfId="100" applyNumberFormat="1" applyBorder="1"/>
    <xf numFmtId="164" fontId="9" fillId="0" borderId="85" xfId="100" applyNumberFormat="1" applyBorder="1"/>
    <xf numFmtId="3" fontId="14" fillId="0" borderId="88" xfId="100" applyNumberFormat="1" applyFont="1" applyBorder="1" applyAlignment="1">
      <alignment horizontal="center"/>
    </xf>
    <xf numFmtId="164" fontId="9" fillId="0" borderId="89" xfId="100" applyNumberFormat="1" applyBorder="1" applyAlignment="1">
      <alignment vertical="center"/>
    </xf>
    <xf numFmtId="0" fontId="74" fillId="0" borderId="37" xfId="159" applyFont="1" applyBorder="1" applyAlignment="1">
      <alignment horizontal="center"/>
    </xf>
    <xf numFmtId="0" fontId="9" fillId="0" borderId="37" xfId="100" applyBorder="1" applyAlignment="1">
      <alignment horizontal="center"/>
    </xf>
    <xf numFmtId="0" fontId="36" fillId="0" borderId="12" xfId="31" applyFont="1" applyBorder="1"/>
    <xf numFmtId="0" fontId="36" fillId="0" borderId="37" xfId="31" applyFont="1" applyBorder="1" applyAlignment="1">
      <alignment horizontal="center"/>
    </xf>
    <xf numFmtId="0" fontId="9" fillId="0" borderId="0" xfId="100" applyAlignment="1">
      <alignment horizontal="left"/>
    </xf>
    <xf numFmtId="3" fontId="14" fillId="0" borderId="64" xfId="100" applyNumberFormat="1" applyFont="1" applyBorder="1" applyAlignment="1">
      <alignment horizontal="center"/>
    </xf>
    <xf numFmtId="0" fontId="9" fillId="0" borderId="71" xfId="100" applyBorder="1" applyAlignment="1">
      <alignment vertical="center"/>
    </xf>
    <xf numFmtId="0" fontId="9" fillId="0" borderId="72" xfId="100" applyBorder="1"/>
    <xf numFmtId="0" fontId="9" fillId="0" borderId="73" xfId="100" applyBorder="1"/>
    <xf numFmtId="0" fontId="9" fillId="0" borderId="70" xfId="100" applyBorder="1"/>
    <xf numFmtId="0" fontId="9" fillId="0" borderId="11" xfId="100" applyBorder="1"/>
    <xf numFmtId="0" fontId="9" fillId="0" borderId="74" xfId="100" applyBorder="1"/>
    <xf numFmtId="165" fontId="9" fillId="0" borderId="71" xfId="29" applyNumberFormat="1" applyFont="1" applyBorder="1"/>
    <xf numFmtId="4" fontId="9" fillId="0" borderId="75" xfId="100" applyNumberFormat="1" applyBorder="1"/>
    <xf numFmtId="0" fontId="74" fillId="0" borderId="37" xfId="142" applyFont="1" applyBorder="1" applyAlignment="1">
      <alignment horizontal="center"/>
    </xf>
    <xf numFmtId="0" fontId="9" fillId="0" borderId="0" xfId="142" applyFont="1"/>
    <xf numFmtId="0" fontId="9" fillId="0" borderId="85" xfId="100" applyBorder="1"/>
    <xf numFmtId="164" fontId="9" fillId="0" borderId="86" xfId="100" applyNumberFormat="1" applyBorder="1" applyAlignment="1">
      <alignment vertical="center"/>
    </xf>
    <xf numFmtId="0" fontId="74" fillId="0" borderId="37" xfId="31" applyFont="1" applyBorder="1" applyAlignment="1">
      <alignment horizontal="center"/>
    </xf>
    <xf numFmtId="0" fontId="9" fillId="0" borderId="12" xfId="31" applyFont="1" applyBorder="1"/>
    <xf numFmtId="0" fontId="74" fillId="0" borderId="0" xfId="142" applyFont="1"/>
    <xf numFmtId="164" fontId="9" fillId="0" borderId="92" xfId="100" applyNumberFormat="1" applyBorder="1"/>
    <xf numFmtId="164" fontId="9" fillId="0" borderId="93" xfId="100" applyNumberFormat="1" applyBorder="1"/>
    <xf numFmtId="0" fontId="74" fillId="0" borderId="85" xfId="31" applyFont="1" applyBorder="1"/>
    <xf numFmtId="164" fontId="9" fillId="0" borderId="86" xfId="100" applyNumberFormat="1" applyBorder="1"/>
    <xf numFmtId="164" fontId="9" fillId="0" borderId="73" xfId="100" applyNumberFormat="1" applyBorder="1"/>
    <xf numFmtId="3" fontId="14" fillId="0" borderId="74" xfId="100" applyNumberFormat="1" applyFont="1" applyBorder="1" applyAlignment="1">
      <alignment horizontal="center"/>
    </xf>
    <xf numFmtId="0" fontId="74" fillId="0" borderId="7" xfId="159" applyFont="1" applyBorder="1" applyAlignment="1">
      <alignment horizontal="center"/>
    </xf>
    <xf numFmtId="164" fontId="9" fillId="0" borderId="94" xfId="100" applyNumberFormat="1" applyBorder="1"/>
    <xf numFmtId="0" fontId="74" fillId="0" borderId="63" xfId="142" applyFont="1" applyBorder="1"/>
    <xf numFmtId="165" fontId="9" fillId="0" borderId="78" xfId="29" applyNumberFormat="1" applyFont="1" applyFill="1" applyBorder="1" applyAlignment="1">
      <alignment horizontal="center"/>
    </xf>
    <xf numFmtId="0" fontId="36" fillId="0" borderId="42" xfId="142" applyFont="1" applyBorder="1" applyAlignment="1">
      <alignment horizontal="center"/>
    </xf>
    <xf numFmtId="4" fontId="9" fillId="0" borderId="62" xfId="100" applyNumberFormat="1" applyBorder="1" applyAlignment="1">
      <alignment vertical="center"/>
    </xf>
    <xf numFmtId="0" fontId="9" fillId="0" borderId="76" xfId="100" applyBorder="1" applyAlignment="1">
      <alignment horizontal="center" vertical="center"/>
    </xf>
    <xf numFmtId="0" fontId="9" fillId="0" borderId="72" xfId="100" applyBorder="1" applyAlignment="1">
      <alignment vertical="center"/>
    </xf>
    <xf numFmtId="0" fontId="9" fillId="0" borderId="78" xfId="100" applyBorder="1" applyAlignment="1">
      <alignment horizontal="center"/>
    </xf>
    <xf numFmtId="0" fontId="9" fillId="0" borderId="0" xfId="159" applyFont="1"/>
    <xf numFmtId="0" fontId="9" fillId="0" borderId="80" xfId="159" applyFont="1" applyBorder="1"/>
    <xf numFmtId="0" fontId="9" fillId="0" borderId="81" xfId="142" applyFont="1" applyBorder="1"/>
    <xf numFmtId="0" fontId="9" fillId="0" borderId="79" xfId="100" applyBorder="1" applyAlignment="1">
      <alignment vertical="center"/>
    </xf>
    <xf numFmtId="0" fontId="74" fillId="0" borderId="85" xfId="142" applyFont="1" applyBorder="1"/>
    <xf numFmtId="0" fontId="9" fillId="0" borderId="95" xfId="100" applyBorder="1" applyAlignment="1">
      <alignment horizontal="center"/>
    </xf>
    <xf numFmtId="0" fontId="9" fillId="0" borderId="96" xfId="100" applyBorder="1" applyAlignment="1">
      <alignment horizontal="center"/>
    </xf>
    <xf numFmtId="0" fontId="74" fillId="0" borderId="97" xfId="142" applyFont="1" applyBorder="1" applyAlignment="1">
      <alignment horizontal="center"/>
    </xf>
    <xf numFmtId="0" fontId="9" fillId="0" borderId="84" xfId="100" applyBorder="1"/>
    <xf numFmtId="0" fontId="9" fillId="0" borderId="86" xfId="100" applyBorder="1"/>
    <xf numFmtId="0" fontId="9" fillId="0" borderId="85" xfId="142" applyFont="1" applyBorder="1"/>
    <xf numFmtId="0" fontId="36" fillId="0" borderId="85" xfId="142" applyFont="1" applyBorder="1"/>
    <xf numFmtId="0" fontId="9" fillId="0" borderId="73" xfId="100" applyBorder="1" applyAlignment="1">
      <alignment vertical="center"/>
    </xf>
    <xf numFmtId="0" fontId="9" fillId="0" borderId="90" xfId="100" applyBorder="1" applyAlignment="1">
      <alignment horizontal="center"/>
    </xf>
    <xf numFmtId="0" fontId="9" fillId="0" borderId="78" xfId="100" applyBorder="1" applyAlignment="1">
      <alignment horizontal="center" vertical="center"/>
    </xf>
    <xf numFmtId="4" fontId="9" fillId="0" borderId="94" xfId="100" applyNumberFormat="1" applyBorder="1" applyAlignment="1">
      <alignment vertical="center"/>
    </xf>
    <xf numFmtId="20" fontId="37" fillId="0" borderId="30" xfId="0" applyNumberFormat="1" applyFont="1" applyBorder="1" applyAlignment="1">
      <alignment horizontal="center" vertical="center"/>
    </xf>
    <xf numFmtId="20" fontId="39" fillId="0" borderId="29" xfId="0" applyNumberFormat="1" applyFont="1" applyBorder="1" applyAlignment="1">
      <alignment horizontal="center" vertical="center"/>
    </xf>
    <xf numFmtId="0" fontId="9" fillId="0" borderId="0" xfId="100" applyAlignment="1">
      <alignment vertical="center"/>
    </xf>
    <xf numFmtId="0" fontId="62" fillId="0" borderId="47" xfId="100" applyFont="1" applyBorder="1" applyAlignment="1">
      <alignment vertical="center"/>
    </xf>
    <xf numFmtId="0" fontId="62" fillId="0" borderId="54" xfId="100" applyFont="1" applyBorder="1" applyAlignment="1">
      <alignment vertical="center"/>
    </xf>
    <xf numFmtId="0" fontId="9" fillId="0" borderId="0" xfId="100" applyAlignment="1">
      <alignment horizontal="center"/>
    </xf>
    <xf numFmtId="0" fontId="13" fillId="0" borderId="3" xfId="100" applyFont="1" applyBorder="1" applyAlignment="1">
      <alignment horizontal="center" vertical="center"/>
    </xf>
    <xf numFmtId="164" fontId="9" fillId="0" borderId="99" xfId="100" applyNumberFormat="1" applyBorder="1" applyAlignment="1">
      <alignment horizontal="center"/>
    </xf>
    <xf numFmtId="164" fontId="9" fillId="0" borderId="62" xfId="100" applyNumberFormat="1" applyBorder="1" applyAlignment="1">
      <alignment horizontal="center" vertical="center"/>
    </xf>
    <xf numFmtId="0" fontId="9" fillId="0" borderId="63" xfId="159" applyFont="1" applyBorder="1" applyAlignment="1">
      <alignment horizontal="center"/>
    </xf>
    <xf numFmtId="164" fontId="9" fillId="0" borderId="94" xfId="100" applyNumberFormat="1" applyBorder="1" applyAlignment="1">
      <alignment horizontal="center" vertical="center"/>
    </xf>
    <xf numFmtId="0" fontId="9" fillId="0" borderId="63" xfId="100" applyBorder="1" applyAlignment="1">
      <alignment horizontal="center"/>
    </xf>
    <xf numFmtId="164" fontId="9" fillId="0" borderId="98" xfId="100" applyNumberFormat="1" applyBorder="1" applyAlignment="1">
      <alignment horizontal="center"/>
    </xf>
    <xf numFmtId="0" fontId="66" fillId="0" borderId="0" xfId="0" applyFont="1" applyAlignment="1">
      <alignment horizontal="left" vertical="center"/>
    </xf>
    <xf numFmtId="0" fontId="60" fillId="0" borderId="45" xfId="0" applyFont="1" applyBorder="1" applyAlignment="1">
      <alignment horizontal="center" vertical="center" textRotation="90" wrapText="1"/>
    </xf>
    <xf numFmtId="0" fontId="61" fillId="0" borderId="45" xfId="0" applyFont="1" applyBorder="1" applyAlignment="1">
      <alignment horizontal="center" vertical="center" textRotation="90" wrapText="1"/>
    </xf>
    <xf numFmtId="167" fontId="65" fillId="0" borderId="49" xfId="0" applyNumberFormat="1" applyFont="1" applyBorder="1" applyAlignment="1">
      <alignment horizontal="center" vertical="center"/>
    </xf>
    <xf numFmtId="16" fontId="65" fillId="33" borderId="28" xfId="0" applyNumberFormat="1" applyFont="1" applyFill="1" applyBorder="1" applyAlignment="1">
      <alignment horizontal="center" vertical="center"/>
    </xf>
    <xf numFmtId="16" fontId="15" fillId="0" borderId="28" xfId="0" applyNumberFormat="1" applyFont="1" applyBorder="1" applyAlignment="1">
      <alignment horizontal="center" vertical="center"/>
    </xf>
    <xf numFmtId="1" fontId="11" fillId="0" borderId="28" xfId="0" applyNumberFormat="1" applyFont="1" applyBorder="1" applyAlignment="1">
      <alignment horizontal="center" vertical="center"/>
    </xf>
    <xf numFmtId="167" fontId="65" fillId="0" borderId="47" xfId="83" applyNumberFormat="1" applyFont="1" applyBorder="1" applyAlignment="1">
      <alignment horizontal="center" vertical="center"/>
    </xf>
    <xf numFmtId="16" fontId="65" fillId="0" borderId="28" xfId="83" applyNumberFormat="1" applyFont="1" applyBorder="1" applyAlignment="1">
      <alignment horizontal="center" vertical="center"/>
    </xf>
    <xf numFmtId="16" fontId="15" fillId="0" borderId="28" xfId="83" applyNumberFormat="1" applyFont="1" applyBorder="1" applyAlignment="1">
      <alignment horizontal="center" vertical="center"/>
    </xf>
    <xf numFmtId="1" fontId="11" fillId="0" borderId="28" xfId="83" applyNumberFormat="1" applyFont="1" applyBorder="1" applyAlignment="1">
      <alignment horizontal="center" vertical="center"/>
    </xf>
    <xf numFmtId="16" fontId="65" fillId="33" borderId="28" xfId="83" applyNumberFormat="1" applyFont="1" applyFill="1" applyBorder="1" applyAlignment="1">
      <alignment horizontal="center" vertical="center"/>
    </xf>
    <xf numFmtId="16" fontId="65" fillId="0" borderId="28" xfId="0" applyNumberFormat="1" applyFont="1" applyBorder="1" applyAlignment="1">
      <alignment horizontal="center" vertical="center"/>
    </xf>
    <xf numFmtId="167" fontId="65" fillId="0" borderId="49" xfId="83" applyNumberFormat="1" applyFont="1" applyBorder="1" applyAlignment="1">
      <alignment horizontal="center" vertical="center"/>
    </xf>
    <xf numFmtId="16" fontId="36" fillId="0" borderId="28" xfId="0" applyNumberFormat="1" applyFont="1" applyBorder="1" applyAlignment="1">
      <alignment horizontal="center" vertical="center"/>
    </xf>
    <xf numFmtId="166" fontId="36" fillId="0" borderId="49" xfId="0" applyNumberFormat="1" applyFont="1" applyBorder="1" applyAlignment="1">
      <alignment horizontal="center" vertical="center"/>
    </xf>
    <xf numFmtId="16" fontId="15" fillId="0" borderId="100" xfId="0" applyNumberFormat="1" applyFont="1" applyBorder="1" applyAlignment="1">
      <alignment horizontal="center" vertical="center"/>
    </xf>
    <xf numFmtId="1" fontId="11" fillId="0" borderId="100" xfId="0" applyNumberFormat="1" applyFont="1" applyBorder="1" applyAlignment="1">
      <alignment horizontal="center" vertical="center"/>
    </xf>
    <xf numFmtId="167" fontId="65" fillId="0" borderId="54" xfId="83" applyNumberFormat="1" applyFont="1" applyBorder="1" applyAlignment="1">
      <alignment horizontal="center" vertical="center"/>
    </xf>
    <xf numFmtId="16" fontId="65" fillId="0" borderId="52" xfId="83" applyNumberFormat="1" applyFont="1" applyBorder="1" applyAlignment="1">
      <alignment horizontal="center" vertical="center"/>
    </xf>
    <xf numFmtId="16" fontId="9" fillId="0" borderId="52" xfId="83" applyNumberFormat="1" applyFont="1" applyBorder="1" applyAlignment="1">
      <alignment horizontal="center" vertical="center"/>
    </xf>
    <xf numFmtId="1" fontId="11" fillId="0" borderId="52" xfId="83" applyNumberFormat="1" applyFont="1" applyBorder="1" applyAlignment="1">
      <alignment horizontal="center" vertical="center"/>
    </xf>
    <xf numFmtId="0" fontId="0" fillId="0" borderId="46" xfId="0" applyBorder="1" applyAlignment="1">
      <alignment vertical="center"/>
    </xf>
    <xf numFmtId="0" fontId="0" fillId="0" borderId="102" xfId="0" applyBorder="1" applyAlignment="1">
      <alignment vertical="center"/>
    </xf>
    <xf numFmtId="1" fontId="61" fillId="0" borderId="46" xfId="0" applyNumberFormat="1" applyFont="1" applyBorder="1" applyAlignment="1">
      <alignment horizontal="center" vertical="center"/>
    </xf>
    <xf numFmtId="0" fontId="11" fillId="0" borderId="48" xfId="0" applyFont="1" applyBorder="1" applyAlignment="1">
      <alignment vertical="center"/>
    </xf>
    <xf numFmtId="0" fontId="0" fillId="0" borderId="47" xfId="0" applyBorder="1" applyAlignment="1">
      <alignment vertical="center"/>
    </xf>
    <xf numFmtId="0" fontId="11" fillId="0" borderId="102" xfId="0" applyFont="1" applyBorder="1" applyAlignment="1">
      <alignment vertical="center"/>
    </xf>
    <xf numFmtId="0" fontId="11" fillId="0" borderId="46" xfId="0" applyFont="1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101" xfId="0" applyBorder="1" applyAlignment="1">
      <alignment vertical="center"/>
    </xf>
    <xf numFmtId="0" fontId="0" fillId="0" borderId="54" xfId="0" applyBorder="1" applyAlignment="1">
      <alignment vertical="center"/>
    </xf>
    <xf numFmtId="0" fontId="41" fillId="0" borderId="0" xfId="0" applyFont="1" applyAlignment="1">
      <alignment vertical="center"/>
    </xf>
    <xf numFmtId="0" fontId="0" fillId="0" borderId="28" xfId="0" applyBorder="1" applyAlignment="1">
      <alignment vertical="center"/>
    </xf>
    <xf numFmtId="0" fontId="62" fillId="0" borderId="49" xfId="100" applyFont="1" applyBorder="1" applyAlignment="1">
      <alignment vertical="center"/>
    </xf>
    <xf numFmtId="0" fontId="0" fillId="0" borderId="31" xfId="0" applyBorder="1" applyAlignment="1">
      <alignment vertical="center"/>
    </xf>
    <xf numFmtId="1" fontId="61" fillId="0" borderId="50" xfId="0" applyNumberFormat="1" applyFont="1" applyBorder="1" applyAlignment="1">
      <alignment horizontal="center" vertical="center"/>
    </xf>
    <xf numFmtId="0" fontId="0" fillId="0" borderId="49" xfId="0" applyBorder="1" applyAlignment="1">
      <alignment vertical="center"/>
    </xf>
    <xf numFmtId="1" fontId="61" fillId="0" borderId="31" xfId="0" applyNumberFormat="1" applyFont="1" applyBorder="1" applyAlignment="1">
      <alignment horizontal="center" vertical="center"/>
    </xf>
    <xf numFmtId="1" fontId="61" fillId="0" borderId="28" xfId="0" applyNumberFormat="1" applyFont="1" applyBorder="1" applyAlignment="1">
      <alignment horizontal="center" vertical="center"/>
    </xf>
    <xf numFmtId="0" fontId="11" fillId="0" borderId="53" xfId="0" applyFont="1" applyBorder="1" applyAlignment="1">
      <alignment vertical="center"/>
    </xf>
    <xf numFmtId="0" fontId="11" fillId="0" borderId="101" xfId="0" applyFont="1" applyBorder="1" applyAlignment="1">
      <alignment vertical="center"/>
    </xf>
    <xf numFmtId="0" fontId="11" fillId="0" borderId="52" xfId="0" applyFont="1" applyBorder="1" applyAlignment="1">
      <alignment vertical="center"/>
    </xf>
    <xf numFmtId="1" fontId="41" fillId="0" borderId="66" xfId="0" applyNumberFormat="1" applyFont="1" applyBorder="1" applyAlignment="1">
      <alignment horizontal="center" vertical="center"/>
    </xf>
    <xf numFmtId="16" fontId="65" fillId="34" borderId="28" xfId="83" applyNumberFormat="1" applyFont="1" applyFill="1" applyBorder="1" applyAlignment="1">
      <alignment horizontal="center" vertical="center"/>
    </xf>
    <xf numFmtId="16" fontId="65" fillId="35" borderId="28" xfId="83" applyNumberFormat="1" applyFont="1" applyFill="1" applyBorder="1" applyAlignment="1">
      <alignment horizontal="center" vertical="center"/>
    </xf>
    <xf numFmtId="0" fontId="71" fillId="0" borderId="0" xfId="100" applyFont="1" applyAlignment="1">
      <alignment vertical="center"/>
    </xf>
    <xf numFmtId="0" fontId="76" fillId="0" borderId="0" xfId="0" applyFont="1" applyAlignment="1">
      <alignment vertical="center"/>
    </xf>
    <xf numFmtId="0" fontId="15" fillId="0" borderId="0" xfId="0" applyFont="1"/>
    <xf numFmtId="0" fontId="10" fillId="0" borderId="0" xfId="0" applyFont="1" applyAlignment="1">
      <alignment horizontal="right" vertical="center"/>
    </xf>
    <xf numFmtId="0" fontId="38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57" fillId="0" borderId="0" xfId="0" applyFont="1" applyAlignment="1">
      <alignment vertical="center"/>
    </xf>
    <xf numFmtId="0" fontId="57" fillId="0" borderId="0" xfId="0" applyFont="1" applyAlignment="1">
      <alignment horizontal="center" vertical="center" wrapText="1"/>
    </xf>
    <xf numFmtId="0" fontId="16" fillId="0" borderId="47" xfId="0" applyFont="1" applyBorder="1" applyAlignment="1">
      <alignment horizontal="center" vertical="center"/>
    </xf>
    <xf numFmtId="20" fontId="38" fillId="0" borderId="46" xfId="0" applyNumberFormat="1" applyFont="1" applyBorder="1" applyAlignment="1">
      <alignment horizontal="center" vertical="center" wrapText="1"/>
    </xf>
    <xf numFmtId="0" fontId="16" fillId="0" borderId="109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9" fillId="0" borderId="121" xfId="0" applyFont="1" applyBorder="1" applyAlignment="1">
      <alignment horizontal="center" vertical="center"/>
    </xf>
    <xf numFmtId="0" fontId="9" fillId="0" borderId="122" xfId="0" applyFont="1" applyBorder="1"/>
    <xf numFmtId="164" fontId="9" fillId="0" borderId="123" xfId="0" applyNumberFormat="1" applyFont="1" applyBorder="1"/>
    <xf numFmtId="0" fontId="9" fillId="0" borderId="124" xfId="0" applyFont="1" applyBorder="1" applyAlignment="1">
      <alignment horizontal="center" vertical="center"/>
    </xf>
    <xf numFmtId="0" fontId="9" fillId="0" borderId="87" xfId="0" applyFont="1" applyBorder="1"/>
    <xf numFmtId="0" fontId="9" fillId="0" borderId="125" xfId="0" applyFont="1" applyBorder="1" applyAlignment="1">
      <alignment vertical="center"/>
    </xf>
    <xf numFmtId="164" fontId="9" fillId="0" borderId="126" xfId="0" applyNumberFormat="1" applyFont="1" applyBorder="1"/>
    <xf numFmtId="0" fontId="9" fillId="0" borderId="127" xfId="0" applyFont="1" applyBorder="1" applyAlignment="1">
      <alignment vertical="center"/>
    </xf>
    <xf numFmtId="164" fontId="9" fillId="0" borderId="126" xfId="0" applyNumberFormat="1" applyFont="1" applyBorder="1" applyAlignment="1">
      <alignment vertical="center"/>
    </xf>
    <xf numFmtId="0" fontId="9" fillId="0" borderId="124" xfId="0" applyFont="1" applyBorder="1" applyAlignment="1">
      <alignment vertical="center"/>
    </xf>
    <xf numFmtId="0" fontId="9" fillId="0" borderId="87" xfId="0" applyFont="1" applyBorder="1" applyAlignment="1">
      <alignment vertical="center"/>
    </xf>
    <xf numFmtId="0" fontId="9" fillId="0" borderId="128" xfId="0" applyFont="1" applyBorder="1" applyAlignment="1">
      <alignment vertical="center"/>
    </xf>
    <xf numFmtId="0" fontId="9" fillId="0" borderId="129" xfId="0" applyFont="1" applyBorder="1" applyAlignment="1">
      <alignment vertical="center"/>
    </xf>
    <xf numFmtId="0" fontId="9" fillId="0" borderId="130" xfId="0" applyFont="1" applyBorder="1" applyAlignment="1">
      <alignment vertical="center"/>
    </xf>
    <xf numFmtId="164" fontId="9" fillId="0" borderId="131" xfId="0" applyNumberFormat="1" applyFont="1" applyBorder="1" applyAlignment="1">
      <alignment vertical="center"/>
    </xf>
    <xf numFmtId="0" fontId="9" fillId="0" borderId="54" xfId="0" applyFont="1" applyBorder="1" applyAlignment="1">
      <alignment vertical="center"/>
    </xf>
    <xf numFmtId="0" fontId="9" fillId="0" borderId="52" xfId="0" applyFont="1" applyBorder="1" applyAlignment="1">
      <alignment vertical="center"/>
    </xf>
    <xf numFmtId="3" fontId="14" fillId="0" borderId="132" xfId="0" applyNumberFormat="1" applyFont="1" applyBorder="1" applyAlignment="1">
      <alignment horizontal="center" vertical="center"/>
    </xf>
    <xf numFmtId="0" fontId="78" fillId="0" borderId="108" xfId="0" applyFont="1" applyBorder="1" applyAlignment="1">
      <alignment horizontal="left" vertical="center"/>
    </xf>
    <xf numFmtId="0" fontId="14" fillId="0" borderId="109" xfId="0" applyFont="1" applyBorder="1" applyAlignment="1">
      <alignment vertical="center"/>
    </xf>
    <xf numFmtId="0" fontId="61" fillId="0" borderId="133" xfId="0" applyFont="1" applyBorder="1" applyAlignment="1">
      <alignment horizontal="center" vertical="center" textRotation="90" wrapText="1"/>
    </xf>
    <xf numFmtId="1" fontId="11" fillId="0" borderId="31" xfId="83" applyNumberFormat="1" applyFont="1" applyBorder="1" applyAlignment="1">
      <alignment horizontal="center" vertical="center"/>
    </xf>
    <xf numFmtId="1" fontId="11" fillId="0" borderId="50" xfId="0" applyNumberFormat="1" applyFont="1" applyBorder="1" applyAlignment="1">
      <alignment horizontal="center" vertical="center"/>
    </xf>
    <xf numFmtId="1" fontId="11" fillId="0" borderId="50" xfId="83" applyNumberFormat="1" applyFont="1" applyBorder="1" applyAlignment="1">
      <alignment horizontal="center" vertical="center"/>
    </xf>
    <xf numFmtId="166" fontId="65" fillId="0" borderId="49" xfId="83" applyNumberFormat="1" applyFont="1" applyBorder="1" applyAlignment="1">
      <alignment horizontal="center" vertical="center"/>
    </xf>
    <xf numFmtId="166" fontId="36" fillId="0" borderId="49" xfId="83" applyNumberFormat="1" applyFont="1" applyBorder="1" applyAlignment="1">
      <alignment horizontal="center" vertical="center"/>
    </xf>
    <xf numFmtId="16" fontId="36" fillId="0" borderId="28" xfId="83" applyNumberFormat="1" applyFont="1" applyBorder="1" applyAlignment="1">
      <alignment horizontal="center" vertical="center"/>
    </xf>
    <xf numFmtId="16" fontId="15" fillId="0" borderId="31" xfId="83" applyNumberFormat="1" applyFont="1" applyBorder="1" applyAlignment="1">
      <alignment horizontal="center" vertical="center"/>
    </xf>
    <xf numFmtId="16" fontId="8" fillId="0" borderId="28" xfId="83" applyNumberFormat="1" applyBorder="1" applyAlignment="1">
      <alignment horizontal="center" vertical="center"/>
    </xf>
    <xf numFmtId="16" fontId="8" fillId="0" borderId="31" xfId="83" applyNumberFormat="1" applyBorder="1" applyAlignment="1">
      <alignment horizontal="center" vertical="center"/>
    </xf>
    <xf numFmtId="16" fontId="15" fillId="0" borderId="52" xfId="83" applyNumberFormat="1" applyFont="1" applyBorder="1" applyAlignment="1">
      <alignment horizontal="center" vertical="center"/>
    </xf>
    <xf numFmtId="166" fontId="36" fillId="0" borderId="54" xfId="83" applyNumberFormat="1" applyFont="1" applyBorder="1" applyAlignment="1">
      <alignment horizontal="center" vertical="center"/>
    </xf>
    <xf numFmtId="16" fontId="36" fillId="0" borderId="52" xfId="83" applyNumberFormat="1" applyFont="1" applyBorder="1" applyAlignment="1">
      <alignment horizontal="center" vertical="center"/>
    </xf>
    <xf numFmtId="16" fontId="8" fillId="0" borderId="52" xfId="83" applyNumberFormat="1" applyBorder="1" applyAlignment="1">
      <alignment horizontal="center" vertical="center"/>
    </xf>
    <xf numFmtId="16" fontId="8" fillId="0" borderId="101" xfId="83" applyNumberFormat="1" applyBorder="1" applyAlignment="1">
      <alignment horizontal="center" vertical="center"/>
    </xf>
    <xf numFmtId="1" fontId="11" fillId="0" borderId="53" xfId="83" applyNumberFormat="1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62" fillId="0" borderId="46" xfId="100" applyFont="1" applyBorder="1" applyAlignment="1">
      <alignment vertical="center"/>
    </xf>
    <xf numFmtId="0" fontId="0" fillId="0" borderId="48" xfId="0" applyBorder="1" applyAlignment="1">
      <alignment vertical="center"/>
    </xf>
    <xf numFmtId="0" fontId="15" fillId="0" borderId="54" xfId="0" applyFont="1" applyBorder="1" applyAlignment="1">
      <alignment horizontal="center" vertical="center"/>
    </xf>
    <xf numFmtId="0" fontId="15" fillId="0" borderId="52" xfId="0" applyFont="1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0" xfId="0" applyAlignment="1">
      <alignment horizontal="center"/>
    </xf>
    <xf numFmtId="170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5" fillId="0" borderId="0" xfId="0" applyFont="1" applyAlignment="1">
      <alignment horizontal="center"/>
    </xf>
    <xf numFmtId="170" fontId="15" fillId="0" borderId="0" xfId="0" applyNumberFormat="1" applyFont="1" applyAlignment="1">
      <alignment horizontal="center"/>
    </xf>
    <xf numFmtId="0" fontId="80" fillId="0" borderId="0" xfId="0" applyFont="1" applyAlignment="1">
      <alignment vertical="center"/>
    </xf>
    <xf numFmtId="0" fontId="76" fillId="0" borderId="0" xfId="0" applyFont="1" applyAlignment="1">
      <alignment horizontal="center" vertical="center"/>
    </xf>
    <xf numFmtId="0" fontId="16" fillId="0" borderId="106" xfId="0" applyFont="1" applyBorder="1" applyAlignment="1">
      <alignment horizontal="center" vertical="center"/>
    </xf>
    <xf numFmtId="20" fontId="38" fillId="0" borderId="107" xfId="0" applyNumberFormat="1" applyFont="1" applyBorder="1" applyAlignment="1">
      <alignment horizontal="center" vertical="top" wrapText="1"/>
    </xf>
    <xf numFmtId="0" fontId="81" fillId="0" borderId="103" xfId="0" quotePrefix="1" applyFont="1" applyBorder="1" applyAlignment="1">
      <alignment horizontal="center" vertical="center" wrapText="1"/>
    </xf>
    <xf numFmtId="0" fontId="82" fillId="0" borderId="117" xfId="0" applyFont="1" applyBorder="1" applyAlignment="1">
      <alignment vertical="center"/>
    </xf>
    <xf numFmtId="0" fontId="82" fillId="0" borderId="125" xfId="0" applyFont="1" applyBorder="1" applyAlignment="1">
      <alignment vertical="center"/>
    </xf>
    <xf numFmtId="0" fontId="9" fillId="0" borderId="0" xfId="0" applyFont="1" applyAlignment="1">
      <alignment vertical="center" wrapText="1"/>
    </xf>
    <xf numFmtId="0" fontId="11" fillId="0" borderId="138" xfId="0" applyFont="1" applyBorder="1" applyAlignment="1">
      <alignment horizontal="center" vertical="center"/>
    </xf>
    <xf numFmtId="0" fontId="36" fillId="0" borderId="139" xfId="0" applyFont="1" applyBorder="1" applyAlignment="1">
      <alignment vertical="center"/>
    </xf>
    <xf numFmtId="0" fontId="36" fillId="0" borderId="140" xfId="0" applyFont="1" applyBorder="1" applyAlignment="1">
      <alignment vertical="center"/>
    </xf>
    <xf numFmtId="0" fontId="36" fillId="0" borderId="135" xfId="0" applyFont="1" applyBorder="1" applyAlignment="1">
      <alignment horizontal="center" vertical="center"/>
    </xf>
    <xf numFmtId="164" fontId="9" fillId="0" borderId="0" xfId="0" applyNumberFormat="1" applyFont="1" applyAlignment="1">
      <alignment vertical="center"/>
    </xf>
    <xf numFmtId="0" fontId="36" fillId="0" borderId="39" xfId="0" applyFont="1" applyBorder="1" applyAlignment="1">
      <alignment vertical="center"/>
    </xf>
    <xf numFmtId="170" fontId="36" fillId="0" borderId="140" xfId="0" applyNumberFormat="1" applyFont="1" applyBorder="1" applyAlignment="1">
      <alignment vertical="center"/>
    </xf>
    <xf numFmtId="0" fontId="36" fillId="0" borderId="141" xfId="0" applyFont="1" applyBorder="1" applyAlignment="1">
      <alignment horizontal="center" vertical="center"/>
    </xf>
    <xf numFmtId="164" fontId="36" fillId="0" borderId="140" xfId="0" applyNumberFormat="1" applyFont="1" applyBorder="1" applyAlignment="1">
      <alignment vertical="center"/>
    </xf>
    <xf numFmtId="0" fontId="15" fillId="0" borderId="136" xfId="0" applyFont="1" applyBorder="1" applyAlignment="1">
      <alignment horizontal="center" vertical="center"/>
    </xf>
    <xf numFmtId="0" fontId="15" fillId="0" borderId="143" xfId="0" applyFont="1" applyBorder="1" applyAlignment="1">
      <alignment horizontal="center" vertical="center"/>
    </xf>
    <xf numFmtId="0" fontId="11" fillId="0" borderId="143" xfId="0" applyFont="1" applyBorder="1" applyAlignment="1">
      <alignment horizontal="center" vertical="center"/>
    </xf>
    <xf numFmtId="0" fontId="36" fillId="0" borderId="42" xfId="0" applyFont="1" applyBorder="1" applyAlignment="1">
      <alignment horizontal="center" vertical="center"/>
    </xf>
    <xf numFmtId="0" fontId="36" fillId="0" borderId="62" xfId="0" applyFont="1" applyBorder="1" applyAlignment="1">
      <alignment vertical="center"/>
    </xf>
    <xf numFmtId="170" fontId="36" fillId="0" borderId="62" xfId="0" applyNumberFormat="1" applyFont="1" applyBorder="1" applyAlignment="1">
      <alignment vertical="center"/>
    </xf>
    <xf numFmtId="164" fontId="36" fillId="0" borderId="62" xfId="0" applyNumberFormat="1" applyFont="1" applyBorder="1" applyAlignment="1">
      <alignment vertical="center"/>
    </xf>
    <xf numFmtId="0" fontId="36" fillId="0" borderId="37" xfId="0" applyFont="1" applyBorder="1" applyAlignment="1">
      <alignment horizontal="center" vertical="center"/>
    </xf>
    <xf numFmtId="0" fontId="74" fillId="0" borderId="0" xfId="142" applyFont="1" applyAlignment="1">
      <alignment horizontal="center"/>
    </xf>
    <xf numFmtId="4" fontId="9" fillId="0" borderId="63" xfId="100" applyNumberFormat="1" applyBorder="1" applyAlignment="1">
      <alignment vertical="center"/>
    </xf>
    <xf numFmtId="0" fontId="9" fillId="0" borderId="91" xfId="100" applyBorder="1" applyAlignment="1">
      <alignment vertical="center"/>
    </xf>
    <xf numFmtId="0" fontId="11" fillId="0" borderId="3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wrapText="1"/>
    </xf>
    <xf numFmtId="0" fontId="11" fillId="0" borderId="27" xfId="0" applyFont="1" applyBorder="1" applyAlignment="1">
      <alignment horizontal="center" vertical="center" wrapText="1"/>
    </xf>
    <xf numFmtId="0" fontId="9" fillId="0" borderId="146" xfId="0" applyFont="1" applyBorder="1" applyAlignment="1">
      <alignment horizontal="center" vertical="center"/>
    </xf>
    <xf numFmtId="20" fontId="39" fillId="0" borderId="147" xfId="0" applyNumberFormat="1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4" fillId="0" borderId="23" xfId="0" applyFont="1" applyBorder="1"/>
    <xf numFmtId="0" fontId="15" fillId="0" borderId="0" xfId="0" applyFont="1" applyAlignment="1">
      <alignment horizontal="center" vertical="center" wrapText="1"/>
    </xf>
    <xf numFmtId="0" fontId="76" fillId="0" borderId="0" xfId="0" applyFont="1" applyAlignment="1">
      <alignment horizontal="center" vertical="center"/>
    </xf>
    <xf numFmtId="0" fontId="14" fillId="0" borderId="13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4" fillId="0" borderId="42" xfId="100" applyFont="1" applyBorder="1" applyAlignment="1">
      <alignment horizontal="center" vertical="center"/>
    </xf>
    <xf numFmtId="0" fontId="14" fillId="0" borderId="0" xfId="100" applyFont="1" applyAlignment="1">
      <alignment horizontal="center" vertical="center"/>
    </xf>
    <xf numFmtId="3" fontId="37" fillId="0" borderId="65" xfId="100" applyNumberFormat="1" applyFont="1" applyBorder="1" applyAlignment="1">
      <alignment horizontal="center"/>
    </xf>
    <xf numFmtId="3" fontId="37" fillId="0" borderId="66" xfId="100" applyNumberFormat="1" applyFont="1" applyBorder="1" applyAlignment="1">
      <alignment horizontal="center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4" fillId="0" borderId="83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1" fillId="0" borderId="135" xfId="0" applyFont="1" applyBorder="1" applyAlignment="1">
      <alignment horizontal="center" vertical="center" wrapText="1"/>
    </xf>
    <xf numFmtId="0" fontId="11" fillId="0" borderId="13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4" fillId="0" borderId="14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 wrapText="1"/>
    </xf>
    <xf numFmtId="0" fontId="9" fillId="0" borderId="80" xfId="0" applyFont="1" applyBorder="1" applyAlignment="1">
      <alignment vertical="center" wrapText="1"/>
    </xf>
    <xf numFmtId="4" fontId="37" fillId="0" borderId="43" xfId="100" applyNumberFormat="1" applyFont="1" applyBorder="1" applyAlignment="1">
      <alignment horizontal="center"/>
    </xf>
    <xf numFmtId="4" fontId="37" fillId="0" borderId="44" xfId="100" applyNumberFormat="1" applyFont="1" applyBorder="1" applyAlignment="1">
      <alignment horizontal="center"/>
    </xf>
    <xf numFmtId="0" fontId="14" fillId="0" borderId="65" xfId="100" applyFont="1" applyBorder="1" applyAlignment="1">
      <alignment horizontal="center" vertical="center"/>
    </xf>
    <xf numFmtId="0" fontId="9" fillId="0" borderId="66" xfId="100" applyBorder="1" applyAlignment="1">
      <alignment horizontal="center" vertical="center"/>
    </xf>
    <xf numFmtId="0" fontId="17" fillId="0" borderId="1" xfId="100" applyFont="1" applyBorder="1" applyAlignment="1">
      <alignment horizontal="center" vertical="center"/>
    </xf>
    <xf numFmtId="0" fontId="18" fillId="0" borderId="2" xfId="100" applyFont="1" applyBorder="1" applyAlignment="1">
      <alignment horizontal="center" vertical="center"/>
    </xf>
    <xf numFmtId="0" fontId="9" fillId="0" borderId="4" xfId="100" applyBorder="1" applyAlignment="1">
      <alignment horizontal="center" vertical="center" wrapText="1"/>
    </xf>
    <xf numFmtId="0" fontId="9" fillId="0" borderId="5" xfId="100" applyBorder="1" applyAlignment="1">
      <alignment horizontal="center" vertical="center" wrapText="1"/>
    </xf>
    <xf numFmtId="0" fontId="9" fillId="0" borderId="6" xfId="100" applyBorder="1" applyAlignment="1">
      <alignment horizontal="center" vertical="center" wrapText="1"/>
    </xf>
    <xf numFmtId="0" fontId="11" fillId="0" borderId="7" xfId="100" applyFont="1" applyBorder="1" applyAlignment="1">
      <alignment horizontal="center" vertical="center" wrapText="1"/>
    </xf>
    <xf numFmtId="0" fontId="11" fillId="0" borderId="8" xfId="100" applyFont="1" applyBorder="1" applyAlignment="1">
      <alignment horizontal="center" vertical="center" wrapText="1"/>
    </xf>
    <xf numFmtId="0" fontId="14" fillId="0" borderId="9" xfId="100" applyFont="1" applyBorder="1" applyAlignment="1">
      <alignment horizontal="center" vertical="center"/>
    </xf>
    <xf numFmtId="0" fontId="15" fillId="0" borderId="10" xfId="100" applyFont="1" applyBorder="1" applyAlignment="1">
      <alignment horizontal="center" vertical="center"/>
    </xf>
    <xf numFmtId="0" fontId="15" fillId="0" borderId="38" xfId="100" applyFont="1" applyBorder="1" applyAlignment="1">
      <alignment horizontal="center" vertical="center"/>
    </xf>
    <xf numFmtId="0" fontId="62" fillId="0" borderId="83" xfId="100" applyFont="1" applyBorder="1" applyAlignment="1">
      <alignment horizontal="center" wrapText="1"/>
    </xf>
    <xf numFmtId="0" fontId="62" fillId="0" borderId="38" xfId="100" applyFont="1" applyBorder="1" applyAlignment="1">
      <alignment horizontal="center" wrapText="1"/>
    </xf>
    <xf numFmtId="0" fontId="62" fillId="0" borderId="60" xfId="100" applyFont="1" applyBorder="1" applyAlignment="1">
      <alignment horizontal="center" wrapText="1"/>
    </xf>
    <xf numFmtId="0" fontId="62" fillId="0" borderId="61" xfId="100" applyFont="1" applyBorder="1" applyAlignment="1">
      <alignment horizontal="center" wrapText="1"/>
    </xf>
    <xf numFmtId="168" fontId="37" fillId="0" borderId="43" xfId="100" applyNumberFormat="1" applyFont="1" applyBorder="1" applyAlignment="1">
      <alignment horizontal="center"/>
    </xf>
    <xf numFmtId="168" fontId="37" fillId="0" borderId="44" xfId="100" applyNumberFormat="1" applyFont="1" applyBorder="1" applyAlignment="1">
      <alignment horizontal="center"/>
    </xf>
    <xf numFmtId="168" fontId="37" fillId="0" borderId="51" xfId="100" applyNumberFormat="1" applyFont="1" applyBorder="1" applyAlignment="1">
      <alignment horizontal="center"/>
    </xf>
    <xf numFmtId="0" fontId="82" fillId="0" borderId="4" xfId="100" applyFont="1" applyBorder="1" applyAlignment="1">
      <alignment horizontal="center" vertical="center" wrapText="1"/>
    </xf>
    <xf numFmtId="0" fontId="82" fillId="0" borderId="5" xfId="100" applyFont="1" applyBorder="1" applyAlignment="1">
      <alignment horizontal="center" vertical="center" wrapText="1"/>
    </xf>
    <xf numFmtId="0" fontId="82" fillId="0" borderId="6" xfId="100" applyFont="1" applyBorder="1" applyAlignment="1">
      <alignment horizontal="center" vertical="center" wrapText="1"/>
    </xf>
    <xf numFmtId="0" fontId="11" fillId="0" borderId="40" xfId="100" applyFont="1" applyBorder="1" applyAlignment="1">
      <alignment horizontal="center" vertical="center" wrapText="1"/>
    </xf>
    <xf numFmtId="0" fontId="11" fillId="0" borderId="41" xfId="100" applyFont="1" applyBorder="1" applyAlignment="1">
      <alignment horizontal="center" vertical="center" wrapText="1"/>
    </xf>
    <xf numFmtId="0" fontId="14" fillId="0" borderId="83" xfId="100" applyFont="1" applyBorder="1" applyAlignment="1">
      <alignment horizontal="center" vertical="center"/>
    </xf>
    <xf numFmtId="0" fontId="62" fillId="0" borderId="105" xfId="0" applyFont="1" applyBorder="1" applyAlignment="1">
      <alignment horizontal="center" vertical="center" wrapText="1"/>
    </xf>
    <xf numFmtId="0" fontId="62" fillId="0" borderId="110" xfId="0" applyFont="1" applyBorder="1" applyAlignment="1">
      <alignment horizontal="center" vertical="center" wrapText="1"/>
    </xf>
    <xf numFmtId="0" fontId="14" fillId="0" borderId="111" xfId="0" applyFont="1" applyBorder="1" applyAlignment="1">
      <alignment horizontal="center" vertical="center" wrapText="1"/>
    </xf>
    <xf numFmtId="0" fontId="14" fillId="0" borderId="112" xfId="0" applyFont="1" applyBorder="1" applyAlignment="1">
      <alignment horizontal="center" vertical="center" wrapText="1"/>
    </xf>
    <xf numFmtId="0" fontId="9" fillId="0" borderId="112" xfId="0" applyFont="1" applyBorder="1" applyAlignment="1">
      <alignment horizontal="center" vertical="center" wrapText="1"/>
    </xf>
    <xf numFmtId="0" fontId="9" fillId="0" borderId="113" xfId="0" applyFont="1" applyBorder="1" applyAlignment="1">
      <alignment horizontal="center" vertical="center" wrapText="1"/>
    </xf>
    <xf numFmtId="0" fontId="77" fillId="0" borderId="102" xfId="0" applyFont="1" applyBorder="1" applyAlignment="1">
      <alignment horizontal="center" vertical="center" wrapText="1"/>
    </xf>
    <xf numFmtId="0" fontId="77" fillId="0" borderId="104" xfId="0" applyFont="1" applyBorder="1" applyAlignment="1">
      <alignment horizontal="center" vertical="center" wrapText="1"/>
    </xf>
    <xf numFmtId="0" fontId="41" fillId="0" borderId="114" xfId="0" applyFont="1" applyBorder="1" applyAlignment="1">
      <alignment horizontal="center" vertical="center" wrapText="1"/>
    </xf>
    <xf numFmtId="0" fontId="41" fillId="0" borderId="118" xfId="0" applyFont="1" applyBorder="1" applyAlignment="1">
      <alignment horizontal="center" vertical="center" wrapText="1"/>
    </xf>
    <xf numFmtId="0" fontId="14" fillId="0" borderId="115" xfId="0" applyFont="1" applyBorder="1" applyAlignment="1">
      <alignment horizontal="center" vertical="center"/>
    </xf>
    <xf numFmtId="0" fontId="14" fillId="0" borderId="119" xfId="0" applyFont="1" applyBorder="1" applyAlignment="1">
      <alignment horizontal="center" vertical="center"/>
    </xf>
    <xf numFmtId="0" fontId="41" fillId="0" borderId="116" xfId="0" applyFont="1" applyBorder="1" applyAlignment="1">
      <alignment horizontal="center" vertical="center" wrapText="1"/>
    </xf>
    <xf numFmtId="0" fontId="41" fillId="0" borderId="120" xfId="0" applyFont="1" applyBorder="1" applyAlignment="1">
      <alignment horizontal="center" vertical="center" wrapText="1"/>
    </xf>
    <xf numFmtId="0" fontId="68" fillId="0" borderId="27" xfId="0" applyFont="1" applyBorder="1" applyAlignment="1">
      <alignment horizontal="center" vertical="center" wrapText="1"/>
    </xf>
    <xf numFmtId="0" fontId="68" fillId="0" borderId="35" xfId="0" applyFont="1" applyBorder="1" applyAlignment="1">
      <alignment horizontal="center" vertical="center" wrapText="1"/>
    </xf>
    <xf numFmtId="0" fontId="15" fillId="0" borderId="59" xfId="0" applyFont="1" applyBorder="1" applyAlignment="1">
      <alignment horizontal="center" vertical="center" textRotation="90" wrapText="1"/>
    </xf>
    <xf numFmtId="0" fontId="15" fillId="0" borderId="58" xfId="0" applyFont="1" applyBorder="1" applyAlignment="1">
      <alignment horizontal="center" vertical="center" textRotation="90" wrapText="1"/>
    </xf>
    <xf numFmtId="0" fontId="41" fillId="0" borderId="28" xfId="0" applyFont="1" applyBorder="1" applyAlignment="1">
      <alignment horizontal="center" vertical="center" wrapText="1"/>
    </xf>
    <xf numFmtId="0" fontId="41" fillId="0" borderId="29" xfId="0" applyFont="1" applyBorder="1" applyAlignment="1">
      <alignment horizontal="center" vertical="center" wrapText="1"/>
    </xf>
    <xf numFmtId="0" fontId="41" fillId="0" borderId="55" xfId="0" applyFont="1" applyBorder="1" applyAlignment="1">
      <alignment horizontal="center" vertical="center" wrapText="1"/>
    </xf>
    <xf numFmtId="0" fontId="41" fillId="0" borderId="56" xfId="0" applyFont="1" applyBorder="1" applyAlignment="1">
      <alignment horizontal="center" vertical="center" wrapText="1"/>
    </xf>
    <xf numFmtId="0" fontId="41" fillId="0" borderId="57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textRotation="90"/>
    </xf>
    <xf numFmtId="0" fontId="11" fillId="0" borderId="32" xfId="0" applyFont="1" applyBorder="1" applyAlignment="1">
      <alignment horizontal="center" vertical="center" textRotation="90"/>
    </xf>
    <xf numFmtId="0" fontId="11" fillId="0" borderId="26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textRotation="90" wrapText="1"/>
    </xf>
    <xf numFmtId="0" fontId="11" fillId="0" borderId="32" xfId="0" applyFont="1" applyBorder="1" applyAlignment="1">
      <alignment horizontal="center" vertical="center" textRotation="90" wrapText="1"/>
    </xf>
    <xf numFmtId="0" fontId="11" fillId="0" borderId="36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68" fillId="0" borderId="36" xfId="0" applyFont="1" applyBorder="1" applyAlignment="1">
      <alignment horizontal="center" vertical="center" wrapText="1"/>
    </xf>
    <xf numFmtId="0" fontId="68" fillId="0" borderId="28" xfId="0" applyFont="1" applyBorder="1" applyAlignment="1">
      <alignment horizontal="center" vertical="center" wrapText="1"/>
    </xf>
    <xf numFmtId="20" fontId="83" fillId="0" borderId="148" xfId="0" applyNumberFormat="1" applyFont="1" applyBorder="1" applyAlignment="1">
      <alignment horizontal="center" vertical="center" wrapText="1"/>
    </xf>
    <xf numFmtId="20" fontId="83" fillId="0" borderId="144" xfId="0" applyNumberFormat="1" applyFont="1" applyBorder="1" applyAlignment="1">
      <alignment horizontal="center" vertical="center" wrapText="1"/>
    </xf>
    <xf numFmtId="20" fontId="83" fillId="0" borderId="145" xfId="0" applyNumberFormat="1" applyFont="1" applyBorder="1" applyAlignment="1">
      <alignment horizontal="center" vertical="center" wrapText="1"/>
    </xf>
    <xf numFmtId="0" fontId="59" fillId="0" borderId="43" xfId="0" applyFont="1" applyBorder="1" applyAlignment="1">
      <alignment horizontal="center" vertical="center" textRotation="90" wrapText="1"/>
    </xf>
    <xf numFmtId="0" fontId="59" fillId="0" borderId="77" xfId="0" applyFont="1" applyBorder="1" applyAlignment="1">
      <alignment horizontal="center" vertical="center" textRotation="90" wrapText="1"/>
    </xf>
    <xf numFmtId="0" fontId="59" fillId="0" borderId="43" xfId="0" applyFont="1" applyBorder="1" applyAlignment="1">
      <alignment horizontal="center" vertical="center" textRotation="90"/>
    </xf>
    <xf numFmtId="0" fontId="59" fillId="0" borderId="77" xfId="0" applyFont="1" applyBorder="1" applyAlignment="1">
      <alignment horizontal="center" vertical="center" textRotation="90"/>
    </xf>
    <xf numFmtId="2" fontId="0" fillId="0" borderId="0" xfId="0" applyNumberFormat="1" applyAlignment="1">
      <alignment horizontal="center"/>
    </xf>
    <xf numFmtId="0" fontId="38" fillId="0" borderId="149" xfId="0" applyFont="1" applyBorder="1" applyAlignment="1">
      <alignment horizontal="left"/>
    </xf>
    <xf numFmtId="0" fontId="14" fillId="0" borderId="150" xfId="0" applyFont="1" applyBorder="1"/>
    <xf numFmtId="0" fontId="15" fillId="0" borderId="150" xfId="0" applyFont="1" applyBorder="1"/>
    <xf numFmtId="0" fontId="9" fillId="0" borderId="150" xfId="0" applyFont="1" applyBorder="1"/>
    <xf numFmtId="16" fontId="65" fillId="36" borderId="28" xfId="83" applyNumberFormat="1" applyFont="1" applyFill="1" applyBorder="1" applyAlignment="1">
      <alignment horizontal="center" vertical="center"/>
    </xf>
  </cellXfs>
  <cellStyles count="419">
    <cellStyle name="20% - Colore 1" xfId="60" builtinId="30" customBuiltin="1"/>
    <cellStyle name="20% - Colore 1 2" xfId="1" xr:uid="{00000000-0005-0000-0000-000001000000}"/>
    <cellStyle name="20% - Colore 1 2 2" xfId="176" xr:uid="{00000000-0005-0000-0000-000002000000}"/>
    <cellStyle name="20% - Colore 1 2 2 2" xfId="349" xr:uid="{91AABAF5-1577-43D0-BD1A-9056F89C11BC}"/>
    <cellStyle name="20% - Colore 1 3" xfId="101" xr:uid="{00000000-0005-0000-0000-000003000000}"/>
    <cellStyle name="20% - Colore 1 3 2" xfId="144" xr:uid="{00000000-0005-0000-0000-000004000000}"/>
    <cellStyle name="20% - Colore 1 3 2 2" xfId="318" xr:uid="{C593BB98-4EEC-4D37-9E27-F7EDBEA434CD}"/>
    <cellStyle name="20% - Colore 1 3 3" xfId="230" xr:uid="{00000000-0005-0000-0000-000005000000}"/>
    <cellStyle name="20% - Colore 1 3 3 2" xfId="403" xr:uid="{3F1221A7-E575-4DCF-9F64-BA42A4A3AD0B}"/>
    <cellStyle name="20% - Colore 1 3 4" xfId="275" xr:uid="{906BFF19-11C8-4513-9A59-034422F64F8D}"/>
    <cellStyle name="20% - Colore 1 4" xfId="86" xr:uid="{00000000-0005-0000-0000-000006000000}"/>
    <cellStyle name="20% - Colore 1 4 2" xfId="130" xr:uid="{00000000-0005-0000-0000-000007000000}"/>
    <cellStyle name="20% - Colore 1 4 2 2" xfId="304" xr:uid="{659415C8-A05C-488C-9CFD-14FE24C02F35}"/>
    <cellStyle name="20% - Colore 1 4 3" xfId="216" xr:uid="{00000000-0005-0000-0000-000008000000}"/>
    <cellStyle name="20% - Colore 1 4 3 2" xfId="389" xr:uid="{4E5A0E19-0E7B-43EE-A99A-8E3482F303DE}"/>
    <cellStyle name="20% - Colore 1 4 4" xfId="261" xr:uid="{3A61C3C0-C9AC-4C33-8F67-BAEF2D7B007D}"/>
    <cellStyle name="20% - Colore 1 5" xfId="116" xr:uid="{00000000-0005-0000-0000-000009000000}"/>
    <cellStyle name="20% - Colore 1 5 2" xfId="290" xr:uid="{B56994B8-1C20-4B3D-BDE7-6556B375754B}"/>
    <cellStyle name="20% - Colore 1 6" xfId="160" xr:uid="{00000000-0005-0000-0000-00000A000000}"/>
    <cellStyle name="20% - Colore 1 6 2" xfId="333" xr:uid="{51C6BE01-25CC-4E29-BB19-B15B15347CFA}"/>
    <cellStyle name="20% - Colore 1 7" xfId="190" xr:uid="{00000000-0005-0000-0000-00000B000000}"/>
    <cellStyle name="20% - Colore 1 7 2" xfId="363" xr:uid="{EEB693E4-FF35-45EF-B423-AC8361FEE67F}"/>
    <cellStyle name="20% - Colore 1 8" xfId="202" xr:uid="{00000000-0005-0000-0000-00000C000000}"/>
    <cellStyle name="20% - Colore 1 8 2" xfId="375" xr:uid="{F77CF3FA-743A-4E42-9CF0-40B05BE77339}"/>
    <cellStyle name="20% - Colore 1 9" xfId="247" xr:uid="{C91D994D-FDBA-4487-A338-29FBD7490941}"/>
    <cellStyle name="20% - Colore 2" xfId="64" builtinId="34" customBuiltin="1"/>
    <cellStyle name="20% - Colore 2 2" xfId="2" xr:uid="{00000000-0005-0000-0000-00000E000000}"/>
    <cellStyle name="20% - Colore 2 2 2" xfId="178" xr:uid="{00000000-0005-0000-0000-00000F000000}"/>
    <cellStyle name="20% - Colore 2 2 2 2" xfId="351" xr:uid="{17469609-5861-44B6-A1AB-A71B3F1B2BEB}"/>
    <cellStyle name="20% - Colore 2 3" xfId="102" xr:uid="{00000000-0005-0000-0000-000010000000}"/>
    <cellStyle name="20% - Colore 2 3 2" xfId="145" xr:uid="{00000000-0005-0000-0000-000011000000}"/>
    <cellStyle name="20% - Colore 2 3 2 2" xfId="319" xr:uid="{79287F3B-7BF3-48AB-9344-D680AC012C49}"/>
    <cellStyle name="20% - Colore 2 3 3" xfId="231" xr:uid="{00000000-0005-0000-0000-000012000000}"/>
    <cellStyle name="20% - Colore 2 3 3 2" xfId="404" xr:uid="{442FF491-0E5A-4E8F-8966-18DE4A96C150}"/>
    <cellStyle name="20% - Colore 2 3 4" xfId="276" xr:uid="{CD8FA9EA-B4EA-466F-84F7-10F8A63209D1}"/>
    <cellStyle name="20% - Colore 2 4" xfId="88" xr:uid="{00000000-0005-0000-0000-000013000000}"/>
    <cellStyle name="20% - Colore 2 4 2" xfId="132" xr:uid="{00000000-0005-0000-0000-000014000000}"/>
    <cellStyle name="20% - Colore 2 4 2 2" xfId="306" xr:uid="{0D37169E-1700-4DA7-82CE-4FE6DE480DB3}"/>
    <cellStyle name="20% - Colore 2 4 3" xfId="218" xr:uid="{00000000-0005-0000-0000-000015000000}"/>
    <cellStyle name="20% - Colore 2 4 3 2" xfId="391" xr:uid="{928E0F2A-7A33-4C5A-ACD2-0E6C10C20B45}"/>
    <cellStyle name="20% - Colore 2 4 4" xfId="263" xr:uid="{39E8A9B4-B3D2-4817-BBF6-AE1F5DD0DE14}"/>
    <cellStyle name="20% - Colore 2 5" xfId="118" xr:uid="{00000000-0005-0000-0000-000016000000}"/>
    <cellStyle name="20% - Colore 2 5 2" xfId="292" xr:uid="{59C6BA9C-B2A6-4693-96C1-140B70D268D4}"/>
    <cellStyle name="20% - Colore 2 6" xfId="161" xr:uid="{00000000-0005-0000-0000-000017000000}"/>
    <cellStyle name="20% - Colore 2 6 2" xfId="334" xr:uid="{77CAEB72-E094-47CB-80B3-F85781BA0249}"/>
    <cellStyle name="20% - Colore 2 7" xfId="192" xr:uid="{00000000-0005-0000-0000-000018000000}"/>
    <cellStyle name="20% - Colore 2 7 2" xfId="365" xr:uid="{ABD862F5-9BDE-4D12-818C-89ACCE92DF2C}"/>
    <cellStyle name="20% - Colore 2 8" xfId="204" xr:uid="{00000000-0005-0000-0000-000019000000}"/>
    <cellStyle name="20% - Colore 2 8 2" xfId="377" xr:uid="{10692338-4805-4120-A58B-24F21C9209AD}"/>
    <cellStyle name="20% - Colore 2 9" xfId="249" xr:uid="{035B6CA7-14BE-46D8-82E2-CD97DA23D6B5}"/>
    <cellStyle name="20% - Colore 3" xfId="68" builtinId="38" customBuiltin="1"/>
    <cellStyle name="20% - Colore 3 2" xfId="3" xr:uid="{00000000-0005-0000-0000-00001B000000}"/>
    <cellStyle name="20% - Colore 3 2 2" xfId="180" xr:uid="{00000000-0005-0000-0000-00001C000000}"/>
    <cellStyle name="20% - Colore 3 2 2 2" xfId="353" xr:uid="{82F88C90-22A7-4E74-9998-8BABE71C34C6}"/>
    <cellStyle name="20% - Colore 3 3" xfId="103" xr:uid="{00000000-0005-0000-0000-00001D000000}"/>
    <cellStyle name="20% - Colore 3 3 2" xfId="146" xr:uid="{00000000-0005-0000-0000-00001E000000}"/>
    <cellStyle name="20% - Colore 3 3 2 2" xfId="320" xr:uid="{861CDA50-2D7E-4127-80E5-A1F494918118}"/>
    <cellStyle name="20% - Colore 3 3 3" xfId="232" xr:uid="{00000000-0005-0000-0000-00001F000000}"/>
    <cellStyle name="20% - Colore 3 3 3 2" xfId="405" xr:uid="{F061A609-4006-4B2D-8F7B-BF5DDD977F79}"/>
    <cellStyle name="20% - Colore 3 3 4" xfId="277" xr:uid="{326F0FF5-4FB8-411A-82A0-480B9F95BD5F}"/>
    <cellStyle name="20% - Colore 3 4" xfId="90" xr:uid="{00000000-0005-0000-0000-000020000000}"/>
    <cellStyle name="20% - Colore 3 4 2" xfId="134" xr:uid="{00000000-0005-0000-0000-000021000000}"/>
    <cellStyle name="20% - Colore 3 4 2 2" xfId="308" xr:uid="{E1AED46F-4C08-4B4F-9485-DA6F680606BE}"/>
    <cellStyle name="20% - Colore 3 4 3" xfId="220" xr:uid="{00000000-0005-0000-0000-000022000000}"/>
    <cellStyle name="20% - Colore 3 4 3 2" xfId="393" xr:uid="{2F1BDB5F-8253-403B-B5F2-E1972B68AFA4}"/>
    <cellStyle name="20% - Colore 3 4 4" xfId="265" xr:uid="{C3227DB2-BFF5-4A50-854A-6FDD22F6892E}"/>
    <cellStyle name="20% - Colore 3 5" xfId="120" xr:uid="{00000000-0005-0000-0000-000023000000}"/>
    <cellStyle name="20% - Colore 3 5 2" xfId="294" xr:uid="{5D52A4E6-9258-46DE-ABFB-170E62C4EFE0}"/>
    <cellStyle name="20% - Colore 3 6" xfId="162" xr:uid="{00000000-0005-0000-0000-000024000000}"/>
    <cellStyle name="20% - Colore 3 6 2" xfId="335" xr:uid="{50E8EC6E-212E-4A39-B547-552F98F88FFA}"/>
    <cellStyle name="20% - Colore 3 7" xfId="194" xr:uid="{00000000-0005-0000-0000-000025000000}"/>
    <cellStyle name="20% - Colore 3 7 2" xfId="367" xr:uid="{F9CDA4DE-9A7F-4509-926B-F7397393E1F5}"/>
    <cellStyle name="20% - Colore 3 8" xfId="206" xr:uid="{00000000-0005-0000-0000-000026000000}"/>
    <cellStyle name="20% - Colore 3 8 2" xfId="379" xr:uid="{F26FC785-AD52-43A1-BCF1-480980CD295C}"/>
    <cellStyle name="20% - Colore 3 9" xfId="251" xr:uid="{C354E8B9-51C4-4A04-9808-7AE0BC65E8CF}"/>
    <cellStyle name="20% - Colore 4" xfId="72" builtinId="42" customBuiltin="1"/>
    <cellStyle name="20% - Colore 4 2" xfId="4" xr:uid="{00000000-0005-0000-0000-000028000000}"/>
    <cellStyle name="20% - Colore 4 2 2" xfId="182" xr:uid="{00000000-0005-0000-0000-000029000000}"/>
    <cellStyle name="20% - Colore 4 2 2 2" xfId="355" xr:uid="{158447A3-9C4D-4A98-8A49-8F56C4C6237E}"/>
    <cellStyle name="20% - Colore 4 3" xfId="104" xr:uid="{00000000-0005-0000-0000-00002A000000}"/>
    <cellStyle name="20% - Colore 4 3 2" xfId="147" xr:uid="{00000000-0005-0000-0000-00002B000000}"/>
    <cellStyle name="20% - Colore 4 3 2 2" xfId="321" xr:uid="{66A0D67E-2584-418C-A56F-A5A82BD2F6EA}"/>
    <cellStyle name="20% - Colore 4 3 3" xfId="233" xr:uid="{00000000-0005-0000-0000-00002C000000}"/>
    <cellStyle name="20% - Colore 4 3 3 2" xfId="406" xr:uid="{3F3D9C38-8480-450F-A358-04F41D73FA12}"/>
    <cellStyle name="20% - Colore 4 3 4" xfId="278" xr:uid="{F85A855E-7881-40D2-9357-43E75E784098}"/>
    <cellStyle name="20% - Colore 4 4" xfId="92" xr:uid="{00000000-0005-0000-0000-00002D000000}"/>
    <cellStyle name="20% - Colore 4 4 2" xfId="136" xr:uid="{00000000-0005-0000-0000-00002E000000}"/>
    <cellStyle name="20% - Colore 4 4 2 2" xfId="310" xr:uid="{0F112649-367C-4667-B749-766F69F84A99}"/>
    <cellStyle name="20% - Colore 4 4 3" xfId="222" xr:uid="{00000000-0005-0000-0000-00002F000000}"/>
    <cellStyle name="20% - Colore 4 4 3 2" xfId="395" xr:uid="{E4D176E5-7C32-42B2-A253-19D796E698DC}"/>
    <cellStyle name="20% - Colore 4 4 4" xfId="267" xr:uid="{C504EB9B-1105-447D-A1D8-BA9938212EB0}"/>
    <cellStyle name="20% - Colore 4 5" xfId="122" xr:uid="{00000000-0005-0000-0000-000030000000}"/>
    <cellStyle name="20% - Colore 4 5 2" xfId="296" xr:uid="{82B121FC-8889-498A-94C0-E84CB1FEFF0B}"/>
    <cellStyle name="20% - Colore 4 6" xfId="163" xr:uid="{00000000-0005-0000-0000-000031000000}"/>
    <cellStyle name="20% - Colore 4 6 2" xfId="336" xr:uid="{894CC94D-5C99-49D0-A764-3C256972EB1F}"/>
    <cellStyle name="20% - Colore 4 7" xfId="196" xr:uid="{00000000-0005-0000-0000-000032000000}"/>
    <cellStyle name="20% - Colore 4 7 2" xfId="369" xr:uid="{05C6BCF9-5C18-4236-A774-75EBB41FF653}"/>
    <cellStyle name="20% - Colore 4 8" xfId="208" xr:uid="{00000000-0005-0000-0000-000033000000}"/>
    <cellStyle name="20% - Colore 4 8 2" xfId="381" xr:uid="{0B989261-B1F4-4FC5-8987-85CF19F1CFF3}"/>
    <cellStyle name="20% - Colore 4 9" xfId="253" xr:uid="{37A041CC-7BD4-4E9A-9880-526D1F05F9A2}"/>
    <cellStyle name="20% - Colore 5" xfId="76" builtinId="46" customBuiltin="1"/>
    <cellStyle name="20% - Colore 5 2" xfId="5" xr:uid="{00000000-0005-0000-0000-000035000000}"/>
    <cellStyle name="20% - Colore 5 2 2" xfId="184" xr:uid="{00000000-0005-0000-0000-000036000000}"/>
    <cellStyle name="20% - Colore 5 2 2 2" xfId="357" xr:uid="{D2FD745F-03D9-4FF8-B01D-578F1135A999}"/>
    <cellStyle name="20% - Colore 5 3" xfId="105" xr:uid="{00000000-0005-0000-0000-000037000000}"/>
    <cellStyle name="20% - Colore 5 3 2" xfId="148" xr:uid="{00000000-0005-0000-0000-000038000000}"/>
    <cellStyle name="20% - Colore 5 3 2 2" xfId="322" xr:uid="{8AAD4D5F-192F-4409-B58F-5EB22F871BAA}"/>
    <cellStyle name="20% - Colore 5 3 3" xfId="234" xr:uid="{00000000-0005-0000-0000-000039000000}"/>
    <cellStyle name="20% - Colore 5 3 3 2" xfId="407" xr:uid="{8E3D8D88-D7BD-47B6-BF9B-653F00642208}"/>
    <cellStyle name="20% - Colore 5 3 4" xfId="279" xr:uid="{054A1BEA-8A95-4F3F-A6BE-E7124B5022C1}"/>
    <cellStyle name="20% - Colore 5 4" xfId="94" xr:uid="{00000000-0005-0000-0000-00003A000000}"/>
    <cellStyle name="20% - Colore 5 4 2" xfId="138" xr:uid="{00000000-0005-0000-0000-00003B000000}"/>
    <cellStyle name="20% - Colore 5 4 2 2" xfId="312" xr:uid="{18F0888F-93ED-4941-B2E2-6BD02366968F}"/>
    <cellStyle name="20% - Colore 5 4 3" xfId="224" xr:uid="{00000000-0005-0000-0000-00003C000000}"/>
    <cellStyle name="20% - Colore 5 4 3 2" xfId="397" xr:uid="{228DCE7E-EEBC-4C22-84C7-75015261B7B1}"/>
    <cellStyle name="20% - Colore 5 4 4" xfId="269" xr:uid="{17249CFC-EAC7-4C7B-B573-C65D2C04A3FF}"/>
    <cellStyle name="20% - Colore 5 5" xfId="124" xr:uid="{00000000-0005-0000-0000-00003D000000}"/>
    <cellStyle name="20% - Colore 5 5 2" xfId="298" xr:uid="{3DA60DEE-2324-4132-9953-BA8D46E1259C}"/>
    <cellStyle name="20% - Colore 5 6" xfId="164" xr:uid="{00000000-0005-0000-0000-00003E000000}"/>
    <cellStyle name="20% - Colore 5 6 2" xfId="337" xr:uid="{A6284FEE-75EE-41FC-9971-B9CF278FAA6D}"/>
    <cellStyle name="20% - Colore 5 7" xfId="198" xr:uid="{00000000-0005-0000-0000-00003F000000}"/>
    <cellStyle name="20% - Colore 5 7 2" xfId="371" xr:uid="{633670FE-152A-4650-A633-0AFB5C95087C}"/>
    <cellStyle name="20% - Colore 5 8" xfId="210" xr:uid="{00000000-0005-0000-0000-000040000000}"/>
    <cellStyle name="20% - Colore 5 8 2" xfId="383" xr:uid="{02DDB731-3F78-4C53-834A-EB4F790D93A3}"/>
    <cellStyle name="20% - Colore 5 9" xfId="255" xr:uid="{3D2C43B1-DCD9-431D-868E-B8E41EF74BCE}"/>
    <cellStyle name="20% - Colore 6" xfId="80" builtinId="50" customBuiltin="1"/>
    <cellStyle name="20% - Colore 6 2" xfId="6" xr:uid="{00000000-0005-0000-0000-000042000000}"/>
    <cellStyle name="20% - Colore 6 2 2" xfId="186" xr:uid="{00000000-0005-0000-0000-000043000000}"/>
    <cellStyle name="20% - Colore 6 2 2 2" xfId="359" xr:uid="{BAC864D0-6BA1-443E-977C-CB497FE59405}"/>
    <cellStyle name="20% - Colore 6 3" xfId="106" xr:uid="{00000000-0005-0000-0000-000044000000}"/>
    <cellStyle name="20% - Colore 6 3 2" xfId="149" xr:uid="{00000000-0005-0000-0000-000045000000}"/>
    <cellStyle name="20% - Colore 6 3 2 2" xfId="323" xr:uid="{EA31A469-7FDC-4269-AB22-8BF07A30A204}"/>
    <cellStyle name="20% - Colore 6 3 3" xfId="235" xr:uid="{00000000-0005-0000-0000-000046000000}"/>
    <cellStyle name="20% - Colore 6 3 3 2" xfId="408" xr:uid="{A8E3779A-9690-445D-B5E8-D2D802B683EE}"/>
    <cellStyle name="20% - Colore 6 3 4" xfId="280" xr:uid="{5B2CD163-B65D-4BC7-A12C-A45819620DC8}"/>
    <cellStyle name="20% - Colore 6 4" xfId="96" xr:uid="{00000000-0005-0000-0000-000047000000}"/>
    <cellStyle name="20% - Colore 6 4 2" xfId="140" xr:uid="{00000000-0005-0000-0000-000048000000}"/>
    <cellStyle name="20% - Colore 6 4 2 2" xfId="314" xr:uid="{DC156670-B71B-437C-9B7C-A43036A932F2}"/>
    <cellStyle name="20% - Colore 6 4 3" xfId="226" xr:uid="{00000000-0005-0000-0000-000049000000}"/>
    <cellStyle name="20% - Colore 6 4 3 2" xfId="399" xr:uid="{F8F15A75-35E0-495B-8906-A3F6C3956AAD}"/>
    <cellStyle name="20% - Colore 6 4 4" xfId="271" xr:uid="{79E9BB70-5CE1-4396-8632-E0BBB85177F2}"/>
    <cellStyle name="20% - Colore 6 5" xfId="126" xr:uid="{00000000-0005-0000-0000-00004A000000}"/>
    <cellStyle name="20% - Colore 6 5 2" xfId="300" xr:uid="{6A7AE5DC-0F81-474A-A536-D288BCF06E96}"/>
    <cellStyle name="20% - Colore 6 6" xfId="165" xr:uid="{00000000-0005-0000-0000-00004B000000}"/>
    <cellStyle name="20% - Colore 6 6 2" xfId="338" xr:uid="{5E7AE611-3287-4048-9EA4-8B9B21BEA34E}"/>
    <cellStyle name="20% - Colore 6 7" xfId="200" xr:uid="{00000000-0005-0000-0000-00004C000000}"/>
    <cellStyle name="20% - Colore 6 7 2" xfId="373" xr:uid="{1E72C5DE-E4D7-430E-9E5F-420247F459EF}"/>
    <cellStyle name="20% - Colore 6 8" xfId="212" xr:uid="{00000000-0005-0000-0000-00004D000000}"/>
    <cellStyle name="20% - Colore 6 8 2" xfId="385" xr:uid="{0F03CBC6-73C7-4914-AA1B-370ACC7C37EA}"/>
    <cellStyle name="20% - Colore 6 9" xfId="257" xr:uid="{E1BA3435-FCE9-4206-8940-5674414C9DEB}"/>
    <cellStyle name="40% - Colore 1" xfId="61" builtinId="31" customBuiltin="1"/>
    <cellStyle name="40% - Colore 1 2" xfId="7" xr:uid="{00000000-0005-0000-0000-00004F000000}"/>
    <cellStyle name="40% - Colore 1 2 2" xfId="177" xr:uid="{00000000-0005-0000-0000-000050000000}"/>
    <cellStyle name="40% - Colore 1 2 2 2" xfId="350" xr:uid="{E9C7DEFD-C33F-4BEB-B913-B1E625A924E4}"/>
    <cellStyle name="40% - Colore 1 3" xfId="107" xr:uid="{00000000-0005-0000-0000-000051000000}"/>
    <cellStyle name="40% - Colore 1 3 2" xfId="150" xr:uid="{00000000-0005-0000-0000-000052000000}"/>
    <cellStyle name="40% - Colore 1 3 2 2" xfId="324" xr:uid="{84694844-6648-45DD-919A-068362345F30}"/>
    <cellStyle name="40% - Colore 1 3 3" xfId="236" xr:uid="{00000000-0005-0000-0000-000053000000}"/>
    <cellStyle name="40% - Colore 1 3 3 2" xfId="409" xr:uid="{018B2A57-40F6-4028-9398-9C340092F994}"/>
    <cellStyle name="40% - Colore 1 3 4" xfId="281" xr:uid="{108221EE-A4F0-4B9D-BF9C-6E1926194300}"/>
    <cellStyle name="40% - Colore 1 4" xfId="87" xr:uid="{00000000-0005-0000-0000-000054000000}"/>
    <cellStyle name="40% - Colore 1 4 2" xfId="131" xr:uid="{00000000-0005-0000-0000-000055000000}"/>
    <cellStyle name="40% - Colore 1 4 2 2" xfId="305" xr:uid="{10AF49DA-5EF4-4DA7-AC00-C2EB21C51640}"/>
    <cellStyle name="40% - Colore 1 4 3" xfId="217" xr:uid="{00000000-0005-0000-0000-000056000000}"/>
    <cellStyle name="40% - Colore 1 4 3 2" xfId="390" xr:uid="{35B5956D-A649-4CFF-B004-CDB62D0E811C}"/>
    <cellStyle name="40% - Colore 1 4 4" xfId="262" xr:uid="{9FFFEC76-B461-4888-9BC6-A5C248500451}"/>
    <cellStyle name="40% - Colore 1 5" xfId="117" xr:uid="{00000000-0005-0000-0000-000057000000}"/>
    <cellStyle name="40% - Colore 1 5 2" xfId="291" xr:uid="{95FEBB70-B932-4B03-AA0D-96EE879AD42D}"/>
    <cellStyle name="40% - Colore 1 6" xfId="166" xr:uid="{00000000-0005-0000-0000-000058000000}"/>
    <cellStyle name="40% - Colore 1 6 2" xfId="339" xr:uid="{6DD66DCA-5BFF-4099-8A7C-6D3EDF821F3D}"/>
    <cellStyle name="40% - Colore 1 7" xfId="191" xr:uid="{00000000-0005-0000-0000-000059000000}"/>
    <cellStyle name="40% - Colore 1 7 2" xfId="364" xr:uid="{2F8ACD4F-C976-41CD-94F7-27F450B241E1}"/>
    <cellStyle name="40% - Colore 1 8" xfId="203" xr:uid="{00000000-0005-0000-0000-00005A000000}"/>
    <cellStyle name="40% - Colore 1 8 2" xfId="376" xr:uid="{4FCF07F8-4D9E-439B-B3BC-980E19B9D4BE}"/>
    <cellStyle name="40% - Colore 1 9" xfId="248" xr:uid="{24C34582-71E9-407B-80AA-4236ECA89278}"/>
    <cellStyle name="40% - Colore 2" xfId="65" builtinId="35" customBuiltin="1"/>
    <cellStyle name="40% - Colore 2 2" xfId="8" xr:uid="{00000000-0005-0000-0000-00005C000000}"/>
    <cellStyle name="40% - Colore 2 2 2" xfId="179" xr:uid="{00000000-0005-0000-0000-00005D000000}"/>
    <cellStyle name="40% - Colore 2 2 2 2" xfId="352" xr:uid="{637623AF-2468-4850-BE3A-AEEA3348C2E4}"/>
    <cellStyle name="40% - Colore 2 3" xfId="108" xr:uid="{00000000-0005-0000-0000-00005E000000}"/>
    <cellStyle name="40% - Colore 2 3 2" xfId="151" xr:uid="{00000000-0005-0000-0000-00005F000000}"/>
    <cellStyle name="40% - Colore 2 3 2 2" xfId="325" xr:uid="{E6047D18-3FBD-43BA-96C7-8D2AC0D00C2B}"/>
    <cellStyle name="40% - Colore 2 3 3" xfId="237" xr:uid="{00000000-0005-0000-0000-000060000000}"/>
    <cellStyle name="40% - Colore 2 3 3 2" xfId="410" xr:uid="{72615017-9623-40C2-B3BD-F91B05AB1468}"/>
    <cellStyle name="40% - Colore 2 3 4" xfId="282" xr:uid="{80520C94-1F60-480B-9C9A-E5343ECA19FA}"/>
    <cellStyle name="40% - Colore 2 4" xfId="89" xr:uid="{00000000-0005-0000-0000-000061000000}"/>
    <cellStyle name="40% - Colore 2 4 2" xfId="133" xr:uid="{00000000-0005-0000-0000-000062000000}"/>
    <cellStyle name="40% - Colore 2 4 2 2" xfId="307" xr:uid="{CE3E7F49-4275-4C84-B83D-889A397F1D44}"/>
    <cellStyle name="40% - Colore 2 4 3" xfId="219" xr:uid="{00000000-0005-0000-0000-000063000000}"/>
    <cellStyle name="40% - Colore 2 4 3 2" xfId="392" xr:uid="{6DEACFDF-21D6-434C-BA8F-5768BEF668A8}"/>
    <cellStyle name="40% - Colore 2 4 4" xfId="264" xr:uid="{8BA65A8A-4F01-4137-A8EE-9596F7284282}"/>
    <cellStyle name="40% - Colore 2 5" xfId="119" xr:uid="{00000000-0005-0000-0000-000064000000}"/>
    <cellStyle name="40% - Colore 2 5 2" xfId="293" xr:uid="{E3D645C0-25B4-4811-B9D4-92875F98E6FE}"/>
    <cellStyle name="40% - Colore 2 6" xfId="167" xr:uid="{00000000-0005-0000-0000-000065000000}"/>
    <cellStyle name="40% - Colore 2 6 2" xfId="340" xr:uid="{8AA16576-CB6A-413B-987F-5830592AB063}"/>
    <cellStyle name="40% - Colore 2 7" xfId="193" xr:uid="{00000000-0005-0000-0000-000066000000}"/>
    <cellStyle name="40% - Colore 2 7 2" xfId="366" xr:uid="{417F7216-659E-42DD-B374-62FAB3D0667E}"/>
    <cellStyle name="40% - Colore 2 8" xfId="205" xr:uid="{00000000-0005-0000-0000-000067000000}"/>
    <cellStyle name="40% - Colore 2 8 2" xfId="378" xr:uid="{CDB01ECF-C259-4C65-B276-49F23AE269A9}"/>
    <cellStyle name="40% - Colore 2 9" xfId="250" xr:uid="{34E971A3-73EC-433B-BDFB-B8ECCE6781B0}"/>
    <cellStyle name="40% - Colore 3" xfId="69" builtinId="39" customBuiltin="1"/>
    <cellStyle name="40% - Colore 3 2" xfId="9" xr:uid="{00000000-0005-0000-0000-000069000000}"/>
    <cellStyle name="40% - Colore 3 2 2" xfId="181" xr:uid="{00000000-0005-0000-0000-00006A000000}"/>
    <cellStyle name="40% - Colore 3 2 2 2" xfId="354" xr:uid="{5314A12F-61B7-4550-B726-E30C74545E0E}"/>
    <cellStyle name="40% - Colore 3 3" xfId="109" xr:uid="{00000000-0005-0000-0000-00006B000000}"/>
    <cellStyle name="40% - Colore 3 3 2" xfId="152" xr:uid="{00000000-0005-0000-0000-00006C000000}"/>
    <cellStyle name="40% - Colore 3 3 2 2" xfId="326" xr:uid="{5A11C29A-2368-47FA-885C-7BFF919089F1}"/>
    <cellStyle name="40% - Colore 3 3 3" xfId="238" xr:uid="{00000000-0005-0000-0000-00006D000000}"/>
    <cellStyle name="40% - Colore 3 3 3 2" xfId="411" xr:uid="{603654C2-417C-4D2F-90F3-327E3F54BB0D}"/>
    <cellStyle name="40% - Colore 3 3 4" xfId="283" xr:uid="{0198A707-EC06-45E0-9800-6A9CA49A9C82}"/>
    <cellStyle name="40% - Colore 3 4" xfId="91" xr:uid="{00000000-0005-0000-0000-00006E000000}"/>
    <cellStyle name="40% - Colore 3 4 2" xfId="135" xr:uid="{00000000-0005-0000-0000-00006F000000}"/>
    <cellStyle name="40% - Colore 3 4 2 2" xfId="309" xr:uid="{3F63B34A-BCC5-4107-8B92-A2ECC9DBCE69}"/>
    <cellStyle name="40% - Colore 3 4 3" xfId="221" xr:uid="{00000000-0005-0000-0000-000070000000}"/>
    <cellStyle name="40% - Colore 3 4 3 2" xfId="394" xr:uid="{6A45AB3A-3397-4294-9C0B-3D66CB3DC8AA}"/>
    <cellStyle name="40% - Colore 3 4 4" xfId="266" xr:uid="{CE9CC62B-F6AA-423D-9955-2EA317A24A18}"/>
    <cellStyle name="40% - Colore 3 5" xfId="121" xr:uid="{00000000-0005-0000-0000-000071000000}"/>
    <cellStyle name="40% - Colore 3 5 2" xfId="295" xr:uid="{A8611EC3-334D-42D8-BD70-62BA0E5B35B7}"/>
    <cellStyle name="40% - Colore 3 6" xfId="168" xr:uid="{00000000-0005-0000-0000-000072000000}"/>
    <cellStyle name="40% - Colore 3 6 2" xfId="341" xr:uid="{110CF837-5E7E-48C6-94B6-5882D2CFD1E1}"/>
    <cellStyle name="40% - Colore 3 7" xfId="195" xr:uid="{00000000-0005-0000-0000-000073000000}"/>
    <cellStyle name="40% - Colore 3 7 2" xfId="368" xr:uid="{D180E9FB-D628-4F11-B5CE-27CF131B7025}"/>
    <cellStyle name="40% - Colore 3 8" xfId="207" xr:uid="{00000000-0005-0000-0000-000074000000}"/>
    <cellStyle name="40% - Colore 3 8 2" xfId="380" xr:uid="{83220F93-9911-470C-BF7E-2F441CF943CE}"/>
    <cellStyle name="40% - Colore 3 9" xfId="252" xr:uid="{FF09FB2B-EC2A-4F92-9A65-D8D3081259A6}"/>
    <cellStyle name="40% - Colore 4" xfId="73" builtinId="43" customBuiltin="1"/>
    <cellStyle name="40% - Colore 4 2" xfId="10" xr:uid="{00000000-0005-0000-0000-000076000000}"/>
    <cellStyle name="40% - Colore 4 2 2" xfId="183" xr:uid="{00000000-0005-0000-0000-000077000000}"/>
    <cellStyle name="40% - Colore 4 2 2 2" xfId="356" xr:uid="{E0FE7EE0-2932-4082-904C-FC62624ABB59}"/>
    <cellStyle name="40% - Colore 4 3" xfId="110" xr:uid="{00000000-0005-0000-0000-000078000000}"/>
    <cellStyle name="40% - Colore 4 3 2" xfId="153" xr:uid="{00000000-0005-0000-0000-000079000000}"/>
    <cellStyle name="40% - Colore 4 3 2 2" xfId="327" xr:uid="{3B84970C-58CF-432D-BF86-006C714505A0}"/>
    <cellStyle name="40% - Colore 4 3 3" xfId="239" xr:uid="{00000000-0005-0000-0000-00007A000000}"/>
    <cellStyle name="40% - Colore 4 3 3 2" xfId="412" xr:uid="{8E202D56-35C1-47F0-AAFF-AD2AB6473B91}"/>
    <cellStyle name="40% - Colore 4 3 4" xfId="284" xr:uid="{2886554F-5AD4-4DF1-B8CE-7FD3C44E3B0C}"/>
    <cellStyle name="40% - Colore 4 4" xfId="93" xr:uid="{00000000-0005-0000-0000-00007B000000}"/>
    <cellStyle name="40% - Colore 4 4 2" xfId="137" xr:uid="{00000000-0005-0000-0000-00007C000000}"/>
    <cellStyle name="40% - Colore 4 4 2 2" xfId="311" xr:uid="{65B1308B-1644-4A63-9822-7A44FAC10549}"/>
    <cellStyle name="40% - Colore 4 4 3" xfId="223" xr:uid="{00000000-0005-0000-0000-00007D000000}"/>
    <cellStyle name="40% - Colore 4 4 3 2" xfId="396" xr:uid="{59915729-5AC2-4995-B04A-2F3425A69B68}"/>
    <cellStyle name="40% - Colore 4 4 4" xfId="268" xr:uid="{2BB3C47A-9669-4EBE-8C1C-96FE248FFC13}"/>
    <cellStyle name="40% - Colore 4 5" xfId="123" xr:uid="{00000000-0005-0000-0000-00007E000000}"/>
    <cellStyle name="40% - Colore 4 5 2" xfId="297" xr:uid="{37E6F67B-0086-4A74-8EF1-BEFB7052364E}"/>
    <cellStyle name="40% - Colore 4 6" xfId="169" xr:uid="{00000000-0005-0000-0000-00007F000000}"/>
    <cellStyle name="40% - Colore 4 6 2" xfId="342" xr:uid="{DCF6F58E-0750-4F64-BA85-B90D4A7701A9}"/>
    <cellStyle name="40% - Colore 4 7" xfId="197" xr:uid="{00000000-0005-0000-0000-000080000000}"/>
    <cellStyle name="40% - Colore 4 7 2" xfId="370" xr:uid="{E26CBDBE-6C74-429E-B705-D45F92625643}"/>
    <cellStyle name="40% - Colore 4 8" xfId="209" xr:uid="{00000000-0005-0000-0000-000081000000}"/>
    <cellStyle name="40% - Colore 4 8 2" xfId="382" xr:uid="{15E7B373-1883-4103-B5BE-6B4726A5B530}"/>
    <cellStyle name="40% - Colore 4 9" xfId="254" xr:uid="{BE5D2CB4-CC7D-44D0-B23D-8325581ED5A8}"/>
    <cellStyle name="40% - Colore 5" xfId="77" builtinId="47" customBuiltin="1"/>
    <cellStyle name="40% - Colore 5 2" xfId="11" xr:uid="{00000000-0005-0000-0000-000083000000}"/>
    <cellStyle name="40% - Colore 5 2 2" xfId="185" xr:uid="{00000000-0005-0000-0000-000084000000}"/>
    <cellStyle name="40% - Colore 5 2 2 2" xfId="358" xr:uid="{C63C7AA4-241E-4043-9E9D-837DB809B630}"/>
    <cellStyle name="40% - Colore 5 3" xfId="111" xr:uid="{00000000-0005-0000-0000-000085000000}"/>
    <cellStyle name="40% - Colore 5 3 2" xfId="154" xr:uid="{00000000-0005-0000-0000-000086000000}"/>
    <cellStyle name="40% - Colore 5 3 2 2" xfId="328" xr:uid="{78AEF0C3-4BBB-46AE-9143-4297432C28AF}"/>
    <cellStyle name="40% - Colore 5 3 3" xfId="240" xr:uid="{00000000-0005-0000-0000-000087000000}"/>
    <cellStyle name="40% - Colore 5 3 3 2" xfId="413" xr:uid="{E50F3348-5E48-4FB4-B355-0EAA9853CD45}"/>
    <cellStyle name="40% - Colore 5 3 4" xfId="285" xr:uid="{7385983A-8A85-45DE-A499-1DA9F593B3A2}"/>
    <cellStyle name="40% - Colore 5 4" xfId="95" xr:uid="{00000000-0005-0000-0000-000088000000}"/>
    <cellStyle name="40% - Colore 5 4 2" xfId="139" xr:uid="{00000000-0005-0000-0000-000089000000}"/>
    <cellStyle name="40% - Colore 5 4 2 2" xfId="313" xr:uid="{70973477-23E6-4199-BFC6-A0A3C86D69D2}"/>
    <cellStyle name="40% - Colore 5 4 3" xfId="225" xr:uid="{00000000-0005-0000-0000-00008A000000}"/>
    <cellStyle name="40% - Colore 5 4 3 2" xfId="398" xr:uid="{F3D92AF8-872D-4562-9263-1691F26BFD39}"/>
    <cellStyle name="40% - Colore 5 4 4" xfId="270" xr:uid="{A1152BD2-BA63-465F-990B-ABC04829F397}"/>
    <cellStyle name="40% - Colore 5 5" xfId="125" xr:uid="{00000000-0005-0000-0000-00008B000000}"/>
    <cellStyle name="40% - Colore 5 5 2" xfId="299" xr:uid="{082EC803-CA34-460F-944D-5764779D5746}"/>
    <cellStyle name="40% - Colore 5 6" xfId="170" xr:uid="{00000000-0005-0000-0000-00008C000000}"/>
    <cellStyle name="40% - Colore 5 6 2" xfId="343" xr:uid="{3F4C88C5-3372-4464-A233-00840DC22ED5}"/>
    <cellStyle name="40% - Colore 5 7" xfId="199" xr:uid="{00000000-0005-0000-0000-00008D000000}"/>
    <cellStyle name="40% - Colore 5 7 2" xfId="372" xr:uid="{55FAAAC0-83D9-4B77-BA5C-786011F7AFB0}"/>
    <cellStyle name="40% - Colore 5 8" xfId="211" xr:uid="{00000000-0005-0000-0000-00008E000000}"/>
    <cellStyle name="40% - Colore 5 8 2" xfId="384" xr:uid="{0F474938-F151-4A4B-ADEA-476E81626DC6}"/>
    <cellStyle name="40% - Colore 5 9" xfId="256" xr:uid="{6EB88B99-5E47-4C96-8CA8-36F6D8C84A30}"/>
    <cellStyle name="40% - Colore 6" xfId="81" builtinId="51" customBuiltin="1"/>
    <cellStyle name="40% - Colore 6 2" xfId="12" xr:uid="{00000000-0005-0000-0000-000090000000}"/>
    <cellStyle name="40% - Colore 6 2 2" xfId="187" xr:uid="{00000000-0005-0000-0000-000091000000}"/>
    <cellStyle name="40% - Colore 6 2 2 2" xfId="360" xr:uid="{2FBA3E44-C877-4C94-97C7-724A4D11C26B}"/>
    <cellStyle name="40% - Colore 6 3" xfId="112" xr:uid="{00000000-0005-0000-0000-000092000000}"/>
    <cellStyle name="40% - Colore 6 3 2" xfId="155" xr:uid="{00000000-0005-0000-0000-000093000000}"/>
    <cellStyle name="40% - Colore 6 3 2 2" xfId="329" xr:uid="{0E11B264-3141-4AA6-9950-83BF2FD05489}"/>
    <cellStyle name="40% - Colore 6 3 3" xfId="241" xr:uid="{00000000-0005-0000-0000-000094000000}"/>
    <cellStyle name="40% - Colore 6 3 3 2" xfId="414" xr:uid="{770BED4C-06FA-45CF-9E52-49E203184CB7}"/>
    <cellStyle name="40% - Colore 6 3 4" xfId="286" xr:uid="{89FB1E7F-CFAD-44D8-A530-4A2A77A1DCFF}"/>
    <cellStyle name="40% - Colore 6 4" xfId="97" xr:uid="{00000000-0005-0000-0000-000095000000}"/>
    <cellStyle name="40% - Colore 6 4 2" xfId="141" xr:uid="{00000000-0005-0000-0000-000096000000}"/>
    <cellStyle name="40% - Colore 6 4 2 2" xfId="315" xr:uid="{42D0B744-6429-4D88-9D68-0A04BB10D5AC}"/>
    <cellStyle name="40% - Colore 6 4 3" xfId="227" xr:uid="{00000000-0005-0000-0000-000097000000}"/>
    <cellStyle name="40% - Colore 6 4 3 2" xfId="400" xr:uid="{8B2CFFC8-3384-4952-B3BB-E08AA6ED67E0}"/>
    <cellStyle name="40% - Colore 6 4 4" xfId="272" xr:uid="{1DB1E3ED-6298-4141-9D6A-DC9C746C8CD6}"/>
    <cellStyle name="40% - Colore 6 5" xfId="127" xr:uid="{00000000-0005-0000-0000-000098000000}"/>
    <cellStyle name="40% - Colore 6 5 2" xfId="301" xr:uid="{8D9D2D98-D805-4417-BFF1-A103BD5F02AB}"/>
    <cellStyle name="40% - Colore 6 6" xfId="171" xr:uid="{00000000-0005-0000-0000-000099000000}"/>
    <cellStyle name="40% - Colore 6 6 2" xfId="344" xr:uid="{7693AE7D-994B-43FE-9137-EBC6BADFB7A8}"/>
    <cellStyle name="40% - Colore 6 7" xfId="201" xr:uid="{00000000-0005-0000-0000-00009A000000}"/>
    <cellStyle name="40% - Colore 6 7 2" xfId="374" xr:uid="{31625D73-5B1A-485A-88D6-3BA631AF0474}"/>
    <cellStyle name="40% - Colore 6 8" xfId="213" xr:uid="{00000000-0005-0000-0000-00009B000000}"/>
    <cellStyle name="40% - Colore 6 8 2" xfId="386" xr:uid="{4E480752-6187-4951-9E17-F3034EED8F49}"/>
    <cellStyle name="40% - Colore 6 9" xfId="258" xr:uid="{EA799178-73F5-425B-A9CE-A6AE3853813E}"/>
    <cellStyle name="60% - Colore 1" xfId="62" builtinId="32" customBuiltin="1"/>
    <cellStyle name="60% - Colore 1 2" xfId="13" xr:uid="{00000000-0005-0000-0000-00009D000000}"/>
    <cellStyle name="60% - Colore 2" xfId="66" builtinId="36" customBuiltin="1"/>
    <cellStyle name="60% - Colore 2 2" xfId="14" xr:uid="{00000000-0005-0000-0000-00009F000000}"/>
    <cellStyle name="60% - Colore 3" xfId="70" builtinId="40" customBuiltin="1"/>
    <cellStyle name="60% - Colore 3 2" xfId="15" xr:uid="{00000000-0005-0000-0000-0000A1000000}"/>
    <cellStyle name="60% - Colore 4" xfId="74" builtinId="44" customBuiltin="1"/>
    <cellStyle name="60% - Colore 4 2" xfId="16" xr:uid="{00000000-0005-0000-0000-0000A3000000}"/>
    <cellStyle name="60% - Colore 5" xfId="78" builtinId="48" customBuiltin="1"/>
    <cellStyle name="60% - Colore 5 2" xfId="17" xr:uid="{00000000-0005-0000-0000-0000A5000000}"/>
    <cellStyle name="60% - Colore 6" xfId="82" builtinId="52" customBuiltin="1"/>
    <cellStyle name="60% - Colore 6 2" xfId="18" xr:uid="{00000000-0005-0000-0000-0000A7000000}"/>
    <cellStyle name="Calcolo" xfId="53" builtinId="22" customBuiltin="1"/>
    <cellStyle name="Calcolo 2" xfId="19" xr:uid="{00000000-0005-0000-0000-0000A9000000}"/>
    <cellStyle name="Cella collegata" xfId="54" builtinId="24" customBuiltin="1"/>
    <cellStyle name="Cella collegata 2" xfId="20" xr:uid="{00000000-0005-0000-0000-0000AB000000}"/>
    <cellStyle name="Cella da controllare" xfId="55" builtinId="23" customBuiltin="1"/>
    <cellStyle name="Cella da controllare 2" xfId="21" xr:uid="{00000000-0005-0000-0000-0000AD000000}"/>
    <cellStyle name="Colore 1" xfId="59" builtinId="29" customBuiltin="1"/>
    <cellStyle name="Colore 1 2" xfId="22" xr:uid="{00000000-0005-0000-0000-0000AF000000}"/>
    <cellStyle name="Colore 2" xfId="63" builtinId="33" customBuiltin="1"/>
    <cellStyle name="Colore 2 2" xfId="23" xr:uid="{00000000-0005-0000-0000-0000B1000000}"/>
    <cellStyle name="Colore 3" xfId="67" builtinId="37" customBuiltin="1"/>
    <cellStyle name="Colore 3 2" xfId="24" xr:uid="{00000000-0005-0000-0000-0000B3000000}"/>
    <cellStyle name="Colore 4" xfId="71" builtinId="41" customBuiltin="1"/>
    <cellStyle name="Colore 4 2" xfId="25" xr:uid="{00000000-0005-0000-0000-0000B5000000}"/>
    <cellStyle name="Colore 5" xfId="75" builtinId="45" customBuiltin="1"/>
    <cellStyle name="Colore 5 2" xfId="26" xr:uid="{00000000-0005-0000-0000-0000B7000000}"/>
    <cellStyle name="Colore 6" xfId="79" builtinId="49" customBuiltin="1"/>
    <cellStyle name="Colore 6 2" xfId="27" xr:uid="{00000000-0005-0000-0000-0000B9000000}"/>
    <cellStyle name="Input" xfId="51" builtinId="20" customBuiltin="1"/>
    <cellStyle name="Input 2" xfId="28" xr:uid="{00000000-0005-0000-0000-0000BB000000}"/>
    <cellStyle name="Migliaia" xfId="29" builtinId="3"/>
    <cellStyle name="Migliaia 2" xfId="246" xr:uid="{0D8B59DF-3C70-497C-83D0-7E77577DD79A}"/>
    <cellStyle name="Neutrale" xfId="50" builtinId="28" customBuiltin="1"/>
    <cellStyle name="Neutrale 2" xfId="30" xr:uid="{00000000-0005-0000-0000-0000BE000000}"/>
    <cellStyle name="Normale" xfId="0" builtinId="0"/>
    <cellStyle name="Normale 2" xfId="31" xr:uid="{00000000-0005-0000-0000-0000C0000000}"/>
    <cellStyle name="Normale 2 2" xfId="113" xr:uid="{00000000-0005-0000-0000-0000C1000000}"/>
    <cellStyle name="Normale 2 2 2" xfId="156" xr:uid="{00000000-0005-0000-0000-0000C2000000}"/>
    <cellStyle name="Normale 2 2 2 2" xfId="330" xr:uid="{39A0A727-7308-413B-BD8C-40BB00CA2177}"/>
    <cellStyle name="Normale 2 2 3" xfId="242" xr:uid="{00000000-0005-0000-0000-0000C3000000}"/>
    <cellStyle name="Normale 2 2 3 2" xfId="415" xr:uid="{D71843B1-DBED-49A2-90CD-0E1CBAC67EED}"/>
    <cellStyle name="Normale 2 2 4" xfId="287" xr:uid="{98AFBD08-B43A-4A0F-9532-1B064BF57C3D}"/>
    <cellStyle name="Normale 2 3" xfId="172" xr:uid="{00000000-0005-0000-0000-0000C4000000}"/>
    <cellStyle name="Normale 2 3 2" xfId="345" xr:uid="{4346EE3A-A683-4E24-B339-F9380F16C1A9}"/>
    <cellStyle name="Normale 3" xfId="83" xr:uid="{00000000-0005-0000-0000-0000C5000000}"/>
    <cellStyle name="Normale 3 2" xfId="98" xr:uid="{00000000-0005-0000-0000-0000C6000000}"/>
    <cellStyle name="Normale 3 2 2" xfId="142" xr:uid="{00000000-0005-0000-0000-0000C7000000}"/>
    <cellStyle name="Normale 3 2 2 2" xfId="316" xr:uid="{DF63863D-447D-4DF3-931E-7615322ACE6E}"/>
    <cellStyle name="Normale 3 2 3" xfId="228" xr:uid="{00000000-0005-0000-0000-0000C8000000}"/>
    <cellStyle name="Normale 3 2 3 2" xfId="401" xr:uid="{3C78AD97-CEF8-431B-BECA-7ED751D05EC4}"/>
    <cellStyle name="Normale 3 2 4" xfId="273" xr:uid="{B518F964-922A-4B7A-A9CD-3F3231EF2D34}"/>
    <cellStyle name="Normale 3 3" xfId="128" xr:uid="{00000000-0005-0000-0000-0000C9000000}"/>
    <cellStyle name="Normale 3 3 2" xfId="244" xr:uid="{8B39A94F-DE68-4EDF-BAAE-12F5B593F063}"/>
    <cellStyle name="Normale 3 3 2 2" xfId="417" xr:uid="{364A4AB6-BF0E-426E-ABFA-5A20A9D30F7D}"/>
    <cellStyle name="Normale 3 3 3" xfId="302" xr:uid="{00FAE20B-2A26-4F28-BCD3-AED28CAEF6C2}"/>
    <cellStyle name="Normale 3 4" xfId="174" xr:uid="{00000000-0005-0000-0000-0000CA000000}"/>
    <cellStyle name="Normale 3 4 2" xfId="347" xr:uid="{13829D50-888F-4C75-B05F-D9466DDBC746}"/>
    <cellStyle name="Normale 3 5" xfId="214" xr:uid="{00000000-0005-0000-0000-0000CB000000}"/>
    <cellStyle name="Normale 3 5 2" xfId="387" xr:uid="{134C4C50-4DCE-43BA-AD36-42E98DF1394C}"/>
    <cellStyle name="Normale 3 6" xfId="259" xr:uid="{7DDFAFB4-A9F3-4BD3-AC8D-71EC5F70092D}"/>
    <cellStyle name="Normale 4" xfId="100" xr:uid="{00000000-0005-0000-0000-0000CC000000}"/>
    <cellStyle name="Normale 4 2" xfId="245" xr:uid="{293C1F02-07BF-47B5-B38C-45D100B9E6E1}"/>
    <cellStyle name="Normale 4 2 2" xfId="418" xr:uid="{966CE296-4045-4A36-A6D2-D808E3A25727}"/>
    <cellStyle name="Normale 5" xfId="85" xr:uid="{00000000-0005-0000-0000-0000CD000000}"/>
    <cellStyle name="Normale 6" xfId="159" xr:uid="{00000000-0005-0000-0000-0000CE000000}"/>
    <cellStyle name="Normale 7" xfId="188" xr:uid="{00000000-0005-0000-0000-0000CF000000}"/>
    <cellStyle name="Normale 7 2" xfId="361" xr:uid="{19F5F22D-F594-410D-B710-9E4E3232B88F}"/>
    <cellStyle name="Nota 2" xfId="32" xr:uid="{00000000-0005-0000-0000-0000D0000000}"/>
    <cellStyle name="Nota 2 2" xfId="114" xr:uid="{00000000-0005-0000-0000-0000D1000000}"/>
    <cellStyle name="Nota 2 2 2" xfId="157" xr:uid="{00000000-0005-0000-0000-0000D2000000}"/>
    <cellStyle name="Nota 2 2 2 2" xfId="331" xr:uid="{00A0C0F7-F3FA-433A-8185-F01C66E6830B}"/>
    <cellStyle name="Nota 2 2 3" xfId="243" xr:uid="{00000000-0005-0000-0000-0000D3000000}"/>
    <cellStyle name="Nota 2 2 3 2" xfId="416" xr:uid="{2012FA51-FC07-4645-91F0-77588A80D033}"/>
    <cellStyle name="Nota 2 2 4" xfId="288" xr:uid="{A97A89B1-B16B-4F30-B14F-4CFD8BD36C08}"/>
    <cellStyle name="Nota 2 3" xfId="173" xr:uid="{00000000-0005-0000-0000-0000D4000000}"/>
    <cellStyle name="Nota 2 3 2" xfId="346" xr:uid="{BC3A68EA-8216-422B-970B-8A30CE52C680}"/>
    <cellStyle name="Nota 3" xfId="84" xr:uid="{00000000-0005-0000-0000-0000D5000000}"/>
    <cellStyle name="Nota 3 2" xfId="99" xr:uid="{00000000-0005-0000-0000-0000D6000000}"/>
    <cellStyle name="Nota 3 2 2" xfId="143" xr:uid="{00000000-0005-0000-0000-0000D7000000}"/>
    <cellStyle name="Nota 3 2 2 2" xfId="317" xr:uid="{7426A7CF-103C-4EF1-9607-4F52FF213719}"/>
    <cellStyle name="Nota 3 2 3" xfId="229" xr:uid="{00000000-0005-0000-0000-0000D8000000}"/>
    <cellStyle name="Nota 3 2 3 2" xfId="402" xr:uid="{FFEA4D48-ACE8-4E30-B452-4C7999E30BA2}"/>
    <cellStyle name="Nota 3 2 4" xfId="274" xr:uid="{C4AE6FCF-9BD7-4E83-B876-D9E365AFFF72}"/>
    <cellStyle name="Nota 3 3" xfId="129" xr:uid="{00000000-0005-0000-0000-0000D9000000}"/>
    <cellStyle name="Nota 3 3 2" xfId="303" xr:uid="{8FCE0480-4A9B-47FE-97E9-E5C795F1CD77}"/>
    <cellStyle name="Nota 3 4" xfId="175" xr:uid="{00000000-0005-0000-0000-0000DA000000}"/>
    <cellStyle name="Nota 3 4 2" xfId="348" xr:uid="{330E84A4-C934-46B8-9AC4-61571ECA431E}"/>
    <cellStyle name="Nota 3 5" xfId="215" xr:uid="{00000000-0005-0000-0000-0000DB000000}"/>
    <cellStyle name="Nota 3 5 2" xfId="388" xr:uid="{5B44414E-9B3B-4FB9-97F1-30F7BEC98BDC}"/>
    <cellStyle name="Nota 3 6" xfId="260" xr:uid="{8AE2844E-4703-4AEA-B415-270394825420}"/>
    <cellStyle name="Nota 4" xfId="189" xr:uid="{00000000-0005-0000-0000-0000DC000000}"/>
    <cellStyle name="Nota 4 2" xfId="362" xr:uid="{B95E02A1-FB0D-410D-9056-7D191CE78583}"/>
    <cellStyle name="Output" xfId="52" builtinId="21" customBuiltin="1"/>
    <cellStyle name="Output 2" xfId="33" xr:uid="{00000000-0005-0000-0000-0000DE000000}"/>
    <cellStyle name="Testo avviso" xfId="56" builtinId="11" customBuiltin="1"/>
    <cellStyle name="Testo avviso 2" xfId="34" xr:uid="{00000000-0005-0000-0000-0000E0000000}"/>
    <cellStyle name="Testo descrittivo" xfId="57" builtinId="53" customBuiltin="1"/>
    <cellStyle name="Testo descrittivo 2" xfId="35" xr:uid="{00000000-0005-0000-0000-0000E2000000}"/>
    <cellStyle name="Titolo" xfId="36" builtinId="15" customBuiltin="1"/>
    <cellStyle name="Titolo 1" xfId="44" builtinId="16" customBuiltin="1"/>
    <cellStyle name="Titolo 1 2" xfId="37" xr:uid="{00000000-0005-0000-0000-0000E5000000}"/>
    <cellStyle name="Titolo 2" xfId="45" builtinId="17" customBuiltin="1"/>
    <cellStyle name="Titolo 2 2" xfId="38" xr:uid="{00000000-0005-0000-0000-0000E7000000}"/>
    <cellStyle name="Titolo 3" xfId="46" builtinId="18" customBuiltin="1"/>
    <cellStyle name="Titolo 3 2" xfId="39" xr:uid="{00000000-0005-0000-0000-0000E9000000}"/>
    <cellStyle name="Titolo 4" xfId="47" builtinId="19" customBuiltin="1"/>
    <cellStyle name="Titolo 4 2" xfId="40" xr:uid="{00000000-0005-0000-0000-0000EB000000}"/>
    <cellStyle name="Totale" xfId="58" builtinId="25" customBuiltin="1"/>
    <cellStyle name="Totale 2" xfId="41" xr:uid="{00000000-0005-0000-0000-0000ED000000}"/>
    <cellStyle name="Valore non valido" xfId="49" builtinId="27" customBuiltin="1"/>
    <cellStyle name="Valore non valido 2" xfId="42" xr:uid="{00000000-0005-0000-0000-0000EF000000}"/>
    <cellStyle name="Valore valido" xfId="48" builtinId="26" customBuiltin="1"/>
    <cellStyle name="Valore valido 2" xfId="43" xr:uid="{00000000-0005-0000-0000-0000F1000000}"/>
    <cellStyle name="Valuta" xfId="115" builtinId="4"/>
    <cellStyle name="Valuta 2" xfId="158" xr:uid="{00000000-0005-0000-0000-0000F3000000}"/>
    <cellStyle name="Valuta 2 2" xfId="332" xr:uid="{9AC2EB53-78AD-41AF-9B4C-64B6C2F181A2}"/>
    <cellStyle name="Valuta 3" xfId="289" xr:uid="{0D588D42-28E8-4F30-B9FD-7DB7BEB1FF87}"/>
  </cellStyles>
  <dxfs count="0"/>
  <tableStyles count="0" defaultTableStyle="TableStyleMedium2" defaultPivotStyle="PivotStyleLight16"/>
  <colors>
    <mruColors>
      <color rgb="FFFAB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18CB3-F31E-4C33-9AF6-2280D526E7B9}">
  <dimension ref="A1:L19"/>
  <sheetViews>
    <sheetView workbookViewId="0">
      <selection activeCell="E15" sqref="E15"/>
    </sheetView>
  </sheetViews>
  <sheetFormatPr defaultRowHeight="12.75" x14ac:dyDescent="0.2"/>
  <cols>
    <col min="3" max="3" width="9.140625" style="216"/>
    <col min="4" max="11" width="9.28515625" style="216" customWidth="1"/>
  </cols>
  <sheetData>
    <row r="1" spans="1:12" s="1" customFormat="1" ht="24.75" customHeight="1" x14ac:dyDescent="0.2">
      <c r="A1" s="163" t="s">
        <v>37</v>
      </c>
      <c r="B1" s="163"/>
      <c r="C1" s="10"/>
      <c r="D1" s="3"/>
      <c r="E1" s="259">
        <v>103</v>
      </c>
      <c r="F1" s="259"/>
      <c r="I1" s="162"/>
      <c r="J1" s="162"/>
      <c r="K1" s="162"/>
      <c r="L1" s="162"/>
    </row>
    <row r="4" spans="1:12" s="219" customFormat="1" ht="37.5" customHeight="1" x14ac:dyDescent="0.2">
      <c r="C4" s="220"/>
      <c r="D4" s="258" t="s">
        <v>73</v>
      </c>
      <c r="E4" s="258"/>
      <c r="F4" s="258" t="s">
        <v>74</v>
      </c>
      <c r="G4" s="258"/>
      <c r="H4" s="258" t="s">
        <v>75</v>
      </c>
      <c r="I4" s="258"/>
      <c r="J4" s="258" t="s">
        <v>76</v>
      </c>
      <c r="K4" s="258"/>
    </row>
    <row r="5" spans="1:12" x14ac:dyDescent="0.2">
      <c r="A5" s="11" t="s">
        <v>30</v>
      </c>
      <c r="B5" s="11" t="s">
        <v>230</v>
      </c>
      <c r="C5" s="11" t="s">
        <v>72</v>
      </c>
      <c r="D5" s="11" t="s">
        <v>30</v>
      </c>
      <c r="E5" s="216" t="s">
        <v>72</v>
      </c>
      <c r="F5" s="11" t="s">
        <v>30</v>
      </c>
      <c r="G5" s="216" t="s">
        <v>72</v>
      </c>
      <c r="H5" s="11" t="s">
        <v>30</v>
      </c>
      <c r="I5" s="216" t="s">
        <v>72</v>
      </c>
      <c r="J5" s="11" t="s">
        <v>30</v>
      </c>
      <c r="K5" s="216" t="s">
        <v>72</v>
      </c>
    </row>
    <row r="6" spans="1:12" x14ac:dyDescent="0.2">
      <c r="A6" s="11" t="s">
        <v>6</v>
      </c>
      <c r="B6" s="11">
        <v>3</v>
      </c>
      <c r="C6" s="217">
        <f>'A  B_linea 3'!C35/1000</f>
        <v>6.3593799999999998</v>
      </c>
      <c r="D6" s="216">
        <v>4</v>
      </c>
      <c r="E6" s="217">
        <f>D6*C6</f>
        <v>25.437519999999999</v>
      </c>
      <c r="G6" s="216">
        <f>F6*C6</f>
        <v>0</v>
      </c>
      <c r="I6" s="216">
        <f>H6*C6</f>
        <v>0</v>
      </c>
      <c r="K6" s="216">
        <f>J6*C6</f>
        <v>0</v>
      </c>
    </row>
    <row r="7" spans="1:12" x14ac:dyDescent="0.2">
      <c r="A7" s="11" t="s">
        <v>7</v>
      </c>
      <c r="B7" s="11">
        <v>3</v>
      </c>
      <c r="C7" s="217">
        <f>'A  B_linea 3'!F35/1000</f>
        <v>5.22729</v>
      </c>
      <c r="D7" s="216">
        <v>4</v>
      </c>
      <c r="E7" s="217">
        <f t="shared" ref="E7:E13" si="0">D7*C7</f>
        <v>20.90916</v>
      </c>
      <c r="G7" s="216">
        <f t="shared" ref="G7:G13" si="1">F7*C7</f>
        <v>0</v>
      </c>
      <c r="I7" s="216">
        <f t="shared" ref="I7:I13" si="2">H7*C7</f>
        <v>0</v>
      </c>
      <c r="K7" s="216">
        <f t="shared" ref="K7:K13" si="3">J7*C7</f>
        <v>0</v>
      </c>
    </row>
    <row r="8" spans="1:12" x14ac:dyDescent="0.2">
      <c r="A8" s="11" t="s">
        <v>9</v>
      </c>
      <c r="B8" s="11">
        <v>13</v>
      </c>
      <c r="C8" s="217">
        <f>'C D linea 13'!C57/1000</f>
        <v>23.436</v>
      </c>
      <c r="D8" s="216">
        <v>1</v>
      </c>
      <c r="E8" s="217">
        <f t="shared" si="0"/>
        <v>23.436</v>
      </c>
      <c r="F8" s="216">
        <f>D8</f>
        <v>1</v>
      </c>
      <c r="G8" s="346">
        <f t="shared" si="1"/>
        <v>23.436</v>
      </c>
      <c r="I8" s="216">
        <f t="shared" si="2"/>
        <v>0</v>
      </c>
      <c r="K8" s="216">
        <f t="shared" si="3"/>
        <v>0</v>
      </c>
    </row>
    <row r="9" spans="1:12" x14ac:dyDescent="0.2">
      <c r="A9" s="11" t="s">
        <v>10</v>
      </c>
      <c r="B9" s="11">
        <v>13</v>
      </c>
      <c r="C9" s="217">
        <f>'C D linea 13'!F57/1000</f>
        <v>14.634</v>
      </c>
      <c r="D9" s="216">
        <v>1</v>
      </c>
      <c r="E9" s="217">
        <f t="shared" si="0"/>
        <v>14.634</v>
      </c>
      <c r="F9" s="216">
        <f t="shared" ref="F9:F11" si="4">D9</f>
        <v>1</v>
      </c>
      <c r="G9" s="346">
        <f t="shared" si="1"/>
        <v>14.634</v>
      </c>
      <c r="I9" s="216">
        <f t="shared" si="2"/>
        <v>0</v>
      </c>
      <c r="K9" s="216">
        <f t="shared" si="3"/>
        <v>0</v>
      </c>
    </row>
    <row r="10" spans="1:12" x14ac:dyDescent="0.2">
      <c r="A10" s="11" t="s">
        <v>11</v>
      </c>
      <c r="B10" s="11">
        <v>11</v>
      </c>
      <c r="C10" s="217">
        <f>'E  F _linea 11'!C47/1000</f>
        <v>13.919790000000001</v>
      </c>
      <c r="D10" s="216">
        <v>2</v>
      </c>
      <c r="E10" s="217">
        <f t="shared" si="0"/>
        <v>27.839580000000002</v>
      </c>
      <c r="F10" s="216">
        <f t="shared" si="4"/>
        <v>2</v>
      </c>
      <c r="G10" s="346">
        <f t="shared" si="1"/>
        <v>27.839580000000002</v>
      </c>
      <c r="I10" s="216">
        <f t="shared" si="2"/>
        <v>0</v>
      </c>
      <c r="K10" s="216">
        <f t="shared" si="3"/>
        <v>0</v>
      </c>
    </row>
    <row r="11" spans="1:12" x14ac:dyDescent="0.2">
      <c r="A11" s="11" t="s">
        <v>12</v>
      </c>
      <c r="B11" s="11">
        <v>11</v>
      </c>
      <c r="C11" s="217">
        <f>'E  F _linea 11'!F47/1000</f>
        <v>8.7277500000000003</v>
      </c>
      <c r="D11" s="216">
        <v>2</v>
      </c>
      <c r="E11" s="217">
        <f t="shared" si="0"/>
        <v>17.455500000000001</v>
      </c>
      <c r="F11" s="216">
        <f t="shared" si="4"/>
        <v>2</v>
      </c>
      <c r="G11" s="346">
        <f t="shared" si="1"/>
        <v>17.455500000000001</v>
      </c>
      <c r="I11" s="216">
        <f t="shared" si="2"/>
        <v>0</v>
      </c>
      <c r="K11" s="216">
        <f t="shared" si="3"/>
        <v>0</v>
      </c>
    </row>
    <row r="12" spans="1:12" x14ac:dyDescent="0.2">
      <c r="A12" s="11">
        <v>9530</v>
      </c>
      <c r="B12" s="11" t="s">
        <v>231</v>
      </c>
      <c r="C12" s="218">
        <f>'BIS 9530'!D43/1000</f>
        <v>8.7502000000000013</v>
      </c>
      <c r="D12" s="216">
        <v>1</v>
      </c>
      <c r="E12" s="217">
        <f t="shared" si="0"/>
        <v>8.7502000000000013</v>
      </c>
      <c r="G12" s="216">
        <f t="shared" si="1"/>
        <v>0</v>
      </c>
      <c r="I12" s="216">
        <f t="shared" si="2"/>
        <v>0</v>
      </c>
      <c r="K12" s="216">
        <f t="shared" si="3"/>
        <v>0</v>
      </c>
    </row>
    <row r="13" spans="1:12" x14ac:dyDescent="0.2">
      <c r="A13" s="11"/>
      <c r="B13" s="11"/>
      <c r="C13" s="218"/>
      <c r="E13" s="217">
        <f t="shared" si="0"/>
        <v>0</v>
      </c>
      <c r="G13" s="216">
        <f t="shared" si="1"/>
        <v>0</v>
      </c>
      <c r="I13" s="216">
        <f t="shared" si="2"/>
        <v>0</v>
      </c>
      <c r="K13" s="216">
        <f t="shared" si="3"/>
        <v>0</v>
      </c>
    </row>
    <row r="14" spans="1:12" s="164" customFormat="1" x14ac:dyDescent="0.2">
      <c r="A14" s="221"/>
      <c r="B14" s="221"/>
      <c r="C14" s="221"/>
      <c r="D14" s="221"/>
      <c r="E14" s="222">
        <f>SUM(E6:E13)</f>
        <v>138.46196</v>
      </c>
      <c r="F14" s="221"/>
      <c r="G14" s="222">
        <f>SUM(G6:G13)</f>
        <v>83.365080000000006</v>
      </c>
      <c r="H14" s="222"/>
      <c r="I14" s="222">
        <f>SUM(I6:I13)</f>
        <v>0</v>
      </c>
      <c r="J14" s="222"/>
      <c r="K14" s="222">
        <f>SUM(K6:K13)</f>
        <v>0</v>
      </c>
    </row>
    <row r="15" spans="1:12" x14ac:dyDescent="0.2">
      <c r="A15" s="216"/>
      <c r="B15" s="216"/>
    </row>
    <row r="16" spans="1:12" x14ac:dyDescent="0.2">
      <c r="A16" s="216"/>
      <c r="B16" s="216"/>
    </row>
    <row r="17" spans="1:5" x14ac:dyDescent="0.2">
      <c r="A17" s="11" t="s">
        <v>77</v>
      </c>
      <c r="B17" s="11"/>
      <c r="E17" s="217">
        <f>E14-E12-E13-E6-E7</f>
        <v>83.365079999999992</v>
      </c>
    </row>
    <row r="18" spans="1:5" x14ac:dyDescent="0.2">
      <c r="A18" s="216"/>
      <c r="B18" s="216"/>
    </row>
    <row r="19" spans="1:5" x14ac:dyDescent="0.2">
      <c r="A19" s="216"/>
      <c r="B19" s="216"/>
    </row>
  </sheetData>
  <mergeCells count="5">
    <mergeCell ref="D4:E4"/>
    <mergeCell ref="F4:G4"/>
    <mergeCell ref="H4:I4"/>
    <mergeCell ref="J4:K4"/>
    <mergeCell ref="E1:F1"/>
  </mergeCells>
  <phoneticPr fontId="79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6"/>
  <sheetViews>
    <sheetView topLeftCell="A2" workbookViewId="0">
      <selection activeCell="K9" sqref="K9"/>
    </sheetView>
  </sheetViews>
  <sheetFormatPr defaultRowHeight="12.75" x14ac:dyDescent="0.2"/>
  <cols>
    <col min="1" max="1" width="6.42578125" style="11" customWidth="1"/>
    <col min="2" max="2" width="38" style="1" customWidth="1"/>
    <col min="3" max="3" width="12" style="1" customWidth="1"/>
    <col min="4" max="4" width="8.85546875" style="1" customWidth="1"/>
    <col min="5" max="5" width="30.7109375" style="1" customWidth="1"/>
    <col min="6" max="6" width="12.42578125" style="1" customWidth="1"/>
    <col min="7" max="16384" width="9.140625" style="1"/>
  </cols>
  <sheetData>
    <row r="1" spans="1:15" ht="23.25" customHeight="1" x14ac:dyDescent="0.2">
      <c r="A1" s="163" t="s">
        <v>37</v>
      </c>
      <c r="B1" s="162"/>
      <c r="C1" s="162"/>
      <c r="D1" s="224"/>
    </row>
    <row r="2" spans="1:15" ht="23.25" x14ac:dyDescent="0.35">
      <c r="A2" s="33"/>
      <c r="B2" s="37" t="s">
        <v>118</v>
      </c>
      <c r="C2" s="33"/>
      <c r="D2" s="33"/>
      <c r="E2" s="33"/>
      <c r="F2" s="33"/>
    </row>
    <row r="3" spans="1:15" s="9" customFormat="1" ht="4.5" customHeight="1" x14ac:dyDescent="0.2">
      <c r="A3" s="39"/>
      <c r="B3" s="39"/>
      <c r="C3" s="34"/>
      <c r="D3" s="34"/>
      <c r="E3" s="34"/>
      <c r="F3" s="39"/>
    </row>
    <row r="4" spans="1:15" s="9" customFormat="1" ht="24" customHeight="1" thickBot="1" x14ac:dyDescent="0.25">
      <c r="A4" s="263" t="s">
        <v>3</v>
      </c>
      <c r="B4" s="264"/>
      <c r="C4" s="264"/>
      <c r="D4" s="264"/>
      <c r="E4" s="264"/>
      <c r="F4" s="264"/>
    </row>
    <row r="5" spans="1:15" s="9" customFormat="1" ht="27.75" customHeight="1" x14ac:dyDescent="0.2">
      <c r="A5" s="273" t="s">
        <v>87</v>
      </c>
      <c r="B5" s="274"/>
      <c r="C5" s="274"/>
      <c r="D5" s="275" t="s">
        <v>88</v>
      </c>
      <c r="E5" s="274"/>
      <c r="F5" s="276"/>
    </row>
    <row r="6" spans="1:15" s="230" customFormat="1" ht="48" customHeight="1" x14ac:dyDescent="0.2">
      <c r="A6" s="277" t="s">
        <v>89</v>
      </c>
      <c r="B6" s="278"/>
      <c r="C6" s="278"/>
      <c r="D6" s="260" t="s">
        <v>90</v>
      </c>
      <c r="E6" s="261"/>
      <c r="F6" s="262"/>
    </row>
    <row r="7" spans="1:15" s="15" customFormat="1" x14ac:dyDescent="0.2">
      <c r="A7" s="267" t="s">
        <v>4</v>
      </c>
      <c r="B7" s="269" t="s">
        <v>0</v>
      </c>
      <c r="C7" s="240" t="s">
        <v>1</v>
      </c>
      <c r="D7" s="271" t="s">
        <v>4</v>
      </c>
      <c r="E7" s="269" t="s">
        <v>0</v>
      </c>
      <c r="F7" s="241" t="s">
        <v>1</v>
      </c>
    </row>
    <row r="8" spans="1:15" s="15" customFormat="1" x14ac:dyDescent="0.2">
      <c r="A8" s="268"/>
      <c r="B8" s="270"/>
      <c r="C8" s="231" t="s">
        <v>91</v>
      </c>
      <c r="D8" s="272"/>
      <c r="E8" s="270"/>
      <c r="F8" s="242" t="s">
        <v>91</v>
      </c>
    </row>
    <row r="9" spans="1:15" s="15" customFormat="1" x14ac:dyDescent="0.2">
      <c r="A9" s="243">
        <v>11330</v>
      </c>
      <c r="B9" s="232" t="s">
        <v>13</v>
      </c>
      <c r="C9" s="233">
        <v>0</v>
      </c>
      <c r="D9" s="234">
        <v>8720</v>
      </c>
      <c r="E9" s="232" t="s">
        <v>92</v>
      </c>
      <c r="F9" s="244">
        <v>0</v>
      </c>
      <c r="J9" s="235"/>
      <c r="K9" s="235"/>
      <c r="N9" s="235"/>
      <c r="O9" s="235"/>
    </row>
    <row r="10" spans="1:15" s="15" customFormat="1" x14ac:dyDescent="0.2">
      <c r="A10" s="243">
        <v>490</v>
      </c>
      <c r="B10" s="236" t="s">
        <v>31</v>
      </c>
      <c r="C10" s="237">
        <v>216.33</v>
      </c>
      <c r="D10" s="238">
        <v>8730</v>
      </c>
      <c r="E10" s="236" t="s">
        <v>93</v>
      </c>
      <c r="F10" s="245">
        <v>261.93</v>
      </c>
      <c r="J10" s="235"/>
      <c r="K10" s="235"/>
      <c r="N10" s="235"/>
      <c r="O10" s="235"/>
    </row>
    <row r="11" spans="1:15" s="15" customFormat="1" x14ac:dyDescent="0.2">
      <c r="A11" s="243">
        <v>220</v>
      </c>
      <c r="B11" s="236" t="s">
        <v>94</v>
      </c>
      <c r="C11" s="237">
        <v>453.59999999999991</v>
      </c>
      <c r="D11" s="238">
        <v>8360</v>
      </c>
      <c r="E11" s="236" t="s">
        <v>95</v>
      </c>
      <c r="F11" s="245">
        <v>377.57</v>
      </c>
      <c r="J11" s="235"/>
      <c r="K11" s="235"/>
      <c r="N11" s="235"/>
      <c r="O11" s="235"/>
    </row>
    <row r="12" spans="1:15" s="15" customFormat="1" x14ac:dyDescent="0.2">
      <c r="A12" s="243">
        <v>870</v>
      </c>
      <c r="B12" s="236" t="s">
        <v>96</v>
      </c>
      <c r="C12" s="237">
        <v>273.0100000000001</v>
      </c>
      <c r="D12" s="238">
        <v>8370</v>
      </c>
      <c r="E12" s="236" t="s">
        <v>97</v>
      </c>
      <c r="F12" s="245">
        <v>363.69000000000005</v>
      </c>
      <c r="J12" s="235"/>
      <c r="K12" s="235"/>
      <c r="N12" s="235"/>
      <c r="O12" s="235"/>
    </row>
    <row r="13" spans="1:15" s="15" customFormat="1" x14ac:dyDescent="0.2">
      <c r="A13" s="243">
        <v>2740</v>
      </c>
      <c r="B13" s="236" t="s">
        <v>98</v>
      </c>
      <c r="C13" s="237">
        <v>238.83999999999992</v>
      </c>
      <c r="D13" s="238">
        <v>3890</v>
      </c>
      <c r="E13" s="236" t="s">
        <v>99</v>
      </c>
      <c r="F13" s="245">
        <v>492.79999999999995</v>
      </c>
      <c r="J13" s="235"/>
      <c r="K13" s="235"/>
      <c r="N13" s="235"/>
      <c r="O13" s="235"/>
    </row>
    <row r="14" spans="1:15" s="15" customFormat="1" x14ac:dyDescent="0.2">
      <c r="A14" s="243">
        <v>2750</v>
      </c>
      <c r="B14" s="236" t="s">
        <v>100</v>
      </c>
      <c r="C14" s="237">
        <v>402.17000000000007</v>
      </c>
      <c r="D14" s="238">
        <v>10080</v>
      </c>
      <c r="E14" s="236" t="s">
        <v>101</v>
      </c>
      <c r="F14" s="245">
        <v>505.05999999999995</v>
      </c>
      <c r="J14" s="235"/>
      <c r="K14" s="235"/>
      <c r="N14" s="235"/>
      <c r="O14" s="235"/>
    </row>
    <row r="15" spans="1:15" s="15" customFormat="1" x14ac:dyDescent="0.2">
      <c r="A15" s="243">
        <v>8440</v>
      </c>
      <c r="B15" s="236" t="s">
        <v>102</v>
      </c>
      <c r="C15" s="237">
        <v>477.37999999999988</v>
      </c>
      <c r="D15" s="238">
        <v>3900</v>
      </c>
      <c r="E15" s="236" t="s">
        <v>103</v>
      </c>
      <c r="F15" s="245">
        <v>139.08000000000015</v>
      </c>
      <c r="J15" s="235"/>
      <c r="K15" s="235"/>
      <c r="N15" s="235"/>
      <c r="O15" s="235"/>
    </row>
    <row r="16" spans="1:15" s="15" customFormat="1" x14ac:dyDescent="0.2">
      <c r="A16" s="243">
        <v>1280</v>
      </c>
      <c r="B16" s="236" t="s">
        <v>104</v>
      </c>
      <c r="C16" s="237">
        <v>937.38000000000011</v>
      </c>
      <c r="D16" s="238">
        <v>8870</v>
      </c>
      <c r="E16" s="236" t="s">
        <v>105</v>
      </c>
      <c r="F16" s="245">
        <v>409.61999999999989</v>
      </c>
      <c r="J16" s="235"/>
      <c r="K16" s="235"/>
      <c r="N16" s="235"/>
      <c r="O16" s="235"/>
    </row>
    <row r="17" spans="1:15" s="15" customFormat="1" x14ac:dyDescent="0.2">
      <c r="A17" s="243">
        <v>9000</v>
      </c>
      <c r="B17" s="236" t="s">
        <v>105</v>
      </c>
      <c r="C17" s="237">
        <v>319.09999999999991</v>
      </c>
      <c r="D17" s="238">
        <v>1650</v>
      </c>
      <c r="E17" s="236" t="s">
        <v>106</v>
      </c>
      <c r="F17" s="245">
        <v>536.30000000000018</v>
      </c>
      <c r="J17" s="235"/>
      <c r="K17" s="235"/>
      <c r="N17" s="235"/>
      <c r="O17" s="235"/>
    </row>
    <row r="18" spans="1:15" s="15" customFormat="1" x14ac:dyDescent="0.2">
      <c r="A18" s="243">
        <v>3800</v>
      </c>
      <c r="B18" s="236" t="s">
        <v>107</v>
      </c>
      <c r="C18" s="237">
        <v>322.86999999999989</v>
      </c>
      <c r="D18" s="238">
        <v>8400</v>
      </c>
      <c r="E18" s="236" t="s">
        <v>108</v>
      </c>
      <c r="F18" s="245">
        <v>674.2199999999998</v>
      </c>
      <c r="J18" s="235"/>
      <c r="K18" s="235"/>
      <c r="N18" s="235"/>
      <c r="O18" s="235"/>
    </row>
    <row r="19" spans="1:15" s="15" customFormat="1" x14ac:dyDescent="0.2">
      <c r="A19" s="243">
        <v>3810</v>
      </c>
      <c r="B19" s="236" t="s">
        <v>109</v>
      </c>
      <c r="C19" s="237">
        <v>279.27</v>
      </c>
      <c r="D19" s="238">
        <v>2990</v>
      </c>
      <c r="E19" s="236" t="s">
        <v>110</v>
      </c>
      <c r="F19" s="245">
        <v>394.11000000000013</v>
      </c>
      <c r="J19" s="235"/>
      <c r="K19" s="235"/>
      <c r="N19" s="235"/>
      <c r="O19" s="235"/>
    </row>
    <row r="20" spans="1:15" s="15" customFormat="1" x14ac:dyDescent="0.2">
      <c r="A20" s="243">
        <v>3820</v>
      </c>
      <c r="B20" s="236" t="s">
        <v>111</v>
      </c>
      <c r="C20" s="237">
        <v>473.11999999999989</v>
      </c>
      <c r="D20" s="238">
        <v>470</v>
      </c>
      <c r="E20" s="236" t="s">
        <v>112</v>
      </c>
      <c r="F20" s="245">
        <v>483.63000000000011</v>
      </c>
      <c r="J20" s="235"/>
      <c r="K20" s="235"/>
      <c r="N20" s="235"/>
      <c r="O20" s="235"/>
    </row>
    <row r="21" spans="1:15" s="15" customFormat="1" x14ac:dyDescent="0.2">
      <c r="A21" s="243">
        <v>8200</v>
      </c>
      <c r="B21" s="236" t="s">
        <v>113</v>
      </c>
      <c r="C21" s="237">
        <v>280.15999999999985</v>
      </c>
      <c r="D21" s="238">
        <v>480</v>
      </c>
      <c r="E21" s="236" t="s">
        <v>114</v>
      </c>
      <c r="F21" s="245">
        <v>353.1899999999996</v>
      </c>
      <c r="J21" s="235"/>
      <c r="K21" s="235"/>
      <c r="N21" s="235"/>
      <c r="O21" s="235"/>
    </row>
    <row r="22" spans="1:15" s="15" customFormat="1" x14ac:dyDescent="0.2">
      <c r="A22" s="243">
        <v>8460</v>
      </c>
      <c r="B22" s="236" t="s">
        <v>115</v>
      </c>
      <c r="C22" s="237">
        <v>556.65000000000055</v>
      </c>
      <c r="D22" s="238">
        <v>11330</v>
      </c>
      <c r="E22" s="236" t="s">
        <v>13</v>
      </c>
      <c r="F22" s="245">
        <v>236.09000000000015</v>
      </c>
      <c r="J22" s="235"/>
      <c r="K22" s="235"/>
      <c r="N22" s="235"/>
      <c r="O22" s="235"/>
    </row>
    <row r="23" spans="1:15" s="15" customFormat="1" x14ac:dyDescent="0.2">
      <c r="A23" s="243">
        <v>8470</v>
      </c>
      <c r="B23" s="236" t="s">
        <v>116</v>
      </c>
      <c r="C23" s="237">
        <v>295.82999999999993</v>
      </c>
      <c r="D23" s="238"/>
      <c r="E23" s="236"/>
      <c r="F23" s="244"/>
      <c r="J23" s="235"/>
      <c r="K23" s="235"/>
      <c r="N23" s="235"/>
      <c r="O23" s="235"/>
    </row>
    <row r="24" spans="1:15" s="15" customFormat="1" x14ac:dyDescent="0.2">
      <c r="A24" s="243">
        <v>10880</v>
      </c>
      <c r="B24" s="236" t="s">
        <v>117</v>
      </c>
      <c r="C24" s="237">
        <v>451.72999999999956</v>
      </c>
      <c r="D24" s="238"/>
      <c r="E24" s="236"/>
      <c r="F24" s="244"/>
      <c r="J24" s="235"/>
      <c r="K24" s="235"/>
      <c r="N24" s="235"/>
      <c r="O24" s="235"/>
    </row>
    <row r="25" spans="1:15" s="15" customFormat="1" x14ac:dyDescent="0.2">
      <c r="A25" s="243">
        <v>8720</v>
      </c>
      <c r="B25" s="236" t="s">
        <v>92</v>
      </c>
      <c r="C25" s="237">
        <v>381.94000000000051</v>
      </c>
      <c r="D25" s="238"/>
      <c r="E25" s="236"/>
      <c r="F25" s="244"/>
      <c r="J25" s="235"/>
      <c r="K25" s="235"/>
      <c r="N25" s="235"/>
      <c r="O25" s="235"/>
    </row>
    <row r="26" spans="1:15" s="15" customFormat="1" x14ac:dyDescent="0.2">
      <c r="A26" s="243"/>
      <c r="B26" s="236"/>
      <c r="C26" s="239"/>
      <c r="D26" s="238"/>
      <c r="E26" s="236"/>
      <c r="F26" s="246"/>
      <c r="J26" s="235"/>
      <c r="K26" s="235"/>
      <c r="N26" s="235"/>
      <c r="O26" s="235"/>
    </row>
    <row r="27" spans="1:15" s="15" customFormat="1" x14ac:dyDescent="0.2">
      <c r="A27" s="247"/>
      <c r="B27" s="236"/>
      <c r="C27" s="233"/>
      <c r="D27" s="238"/>
      <c r="E27" s="236"/>
      <c r="F27" s="244"/>
      <c r="J27" s="235"/>
      <c r="K27" s="235"/>
      <c r="N27" s="235"/>
      <c r="O27" s="235"/>
    </row>
    <row r="28" spans="1:15" s="15" customFormat="1" x14ac:dyDescent="0.2">
      <c r="A28" s="247"/>
      <c r="B28" s="236"/>
      <c r="C28" s="233"/>
      <c r="D28" s="238"/>
      <c r="E28" s="236"/>
      <c r="F28" s="244"/>
      <c r="J28" s="235"/>
      <c r="K28" s="235"/>
      <c r="N28" s="235"/>
      <c r="O28" s="235"/>
    </row>
    <row r="29" spans="1:15" s="15" customFormat="1" x14ac:dyDescent="0.2">
      <c r="A29" s="247"/>
      <c r="B29" s="236"/>
      <c r="C29" s="233"/>
      <c r="D29" s="238"/>
      <c r="E29" s="236"/>
      <c r="F29" s="244"/>
      <c r="J29" s="235"/>
      <c r="K29" s="235"/>
      <c r="N29" s="235"/>
      <c r="O29" s="235"/>
    </row>
    <row r="30" spans="1:15" s="15" customFormat="1" x14ac:dyDescent="0.2">
      <c r="A30" s="247"/>
      <c r="B30" s="236"/>
      <c r="C30" s="233"/>
      <c r="D30" s="238"/>
      <c r="E30" s="236"/>
      <c r="F30" s="244"/>
      <c r="J30" s="235"/>
      <c r="K30" s="235"/>
      <c r="N30" s="235"/>
      <c r="O30" s="235"/>
    </row>
    <row r="31" spans="1:15" s="15" customFormat="1" x14ac:dyDescent="0.2">
      <c r="A31" s="247"/>
      <c r="B31" s="236"/>
      <c r="C31" s="233"/>
      <c r="D31" s="238"/>
      <c r="E31" s="236"/>
      <c r="F31" s="244"/>
      <c r="J31" s="235"/>
      <c r="K31" s="235"/>
      <c r="N31" s="235"/>
      <c r="O31" s="235"/>
    </row>
    <row r="32" spans="1:15" s="15" customFormat="1" x14ac:dyDescent="0.2">
      <c r="A32" s="247"/>
      <c r="B32" s="236"/>
      <c r="C32" s="233"/>
      <c r="D32" s="238"/>
      <c r="E32" s="236"/>
      <c r="F32" s="244"/>
      <c r="J32" s="235"/>
      <c r="K32" s="235"/>
      <c r="N32" s="235"/>
      <c r="O32" s="235"/>
    </row>
    <row r="33" spans="1:6" x14ac:dyDescent="0.2">
      <c r="A33" s="247"/>
      <c r="B33" s="236"/>
      <c r="C33" s="233"/>
      <c r="D33" s="238"/>
      <c r="E33" s="236"/>
      <c r="F33" s="244"/>
    </row>
    <row r="34" spans="1:6" ht="13.5" thickBot="1" x14ac:dyDescent="0.25">
      <c r="A34" s="247"/>
      <c r="B34" s="236"/>
      <c r="C34" s="233"/>
      <c r="D34" s="238"/>
      <c r="E34" s="236"/>
      <c r="F34" s="244"/>
    </row>
    <row r="35" spans="1:6" ht="16.5" thickBot="1" x14ac:dyDescent="0.3">
      <c r="A35" s="41" t="s">
        <v>2</v>
      </c>
      <c r="B35" s="42"/>
      <c r="C35" s="49">
        <f>SUM(C9:C34)</f>
        <v>6359.38</v>
      </c>
      <c r="D35" s="41" t="s">
        <v>2</v>
      </c>
      <c r="E35" s="42"/>
      <c r="F35" s="49">
        <f>SUM(F9:F34)</f>
        <v>5227.29</v>
      </c>
    </row>
    <row r="36" spans="1:6" ht="15" customHeight="1" x14ac:dyDescent="0.25">
      <c r="A36" s="265">
        <f>SUM(C35+F35)</f>
        <v>11586.67</v>
      </c>
      <c r="B36" s="266"/>
      <c r="C36" s="266"/>
      <c r="D36" s="266"/>
      <c r="E36" s="266"/>
      <c r="F36" s="266"/>
    </row>
  </sheetData>
  <mergeCells count="10">
    <mergeCell ref="D6:F6"/>
    <mergeCell ref="A4:F4"/>
    <mergeCell ref="A36:F36"/>
    <mergeCell ref="A7:A8"/>
    <mergeCell ref="B7:B8"/>
    <mergeCell ref="D7:D8"/>
    <mergeCell ref="E7:E8"/>
    <mergeCell ref="A5:C5"/>
    <mergeCell ref="D5:F5"/>
    <mergeCell ref="A6:C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3" orientation="portrait" r:id="rId1"/>
  <headerFooter alignWithMargins="0">
    <oddFooter>&amp;LAgg.Nuova gara 2024
inv 24/25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71"/>
  <sheetViews>
    <sheetView topLeftCell="A39" workbookViewId="0">
      <selection activeCell="A55" sqref="A55:XFD61"/>
    </sheetView>
  </sheetViews>
  <sheetFormatPr defaultRowHeight="12.75" x14ac:dyDescent="0.2"/>
  <cols>
    <col min="1" max="1" width="6.42578125" style="1" customWidth="1"/>
    <col min="2" max="2" width="41.42578125" style="1" customWidth="1"/>
    <col min="3" max="3" width="9" style="1" customWidth="1"/>
    <col min="4" max="4" width="7.42578125" style="1" customWidth="1"/>
    <col min="5" max="5" width="41.5703125" style="1" customWidth="1"/>
    <col min="6" max="6" width="9" style="1" customWidth="1"/>
    <col min="7" max="8" width="9.85546875" style="1" bestFit="1" customWidth="1"/>
    <col min="9" max="16384" width="9.140625" style="1"/>
  </cols>
  <sheetData>
    <row r="1" spans="1:8" ht="23.25" customHeight="1" x14ac:dyDescent="0.2">
      <c r="A1" s="163" t="s">
        <v>37</v>
      </c>
      <c r="B1" s="162"/>
      <c r="C1" s="162"/>
      <c r="D1" s="259">
        <v>119</v>
      </c>
      <c r="E1" s="259"/>
    </row>
    <row r="2" spans="1:8" ht="23.25" x14ac:dyDescent="0.35">
      <c r="A2" s="33"/>
      <c r="B2" s="37" t="s">
        <v>196</v>
      </c>
      <c r="C2" s="33"/>
      <c r="D2" s="33"/>
      <c r="E2" s="33"/>
      <c r="F2" s="33"/>
      <c r="G2" s="33"/>
      <c r="H2" s="33"/>
    </row>
    <row r="3" spans="1:8" s="9" customFormat="1" ht="21" thickBot="1" x14ac:dyDescent="0.25">
      <c r="A3" s="39"/>
      <c r="B3" s="39"/>
      <c r="C3" s="34"/>
      <c r="D3" s="35"/>
      <c r="E3" s="34"/>
      <c r="F3" s="34"/>
      <c r="G3" s="39"/>
      <c r="H3" s="39"/>
    </row>
    <row r="4" spans="1:8" s="9" customFormat="1" ht="24" customHeight="1" thickBot="1" x14ac:dyDescent="0.25">
      <c r="A4" s="281" t="s">
        <v>3</v>
      </c>
      <c r="B4" s="282"/>
      <c r="C4" s="282"/>
      <c r="D4" s="282"/>
      <c r="E4" s="282"/>
      <c r="F4" s="282"/>
      <c r="G4" s="39"/>
      <c r="H4" s="39"/>
    </row>
    <row r="5" spans="1:8" s="2" customFormat="1" ht="18" x14ac:dyDescent="0.2">
      <c r="A5" s="283" t="s">
        <v>5</v>
      </c>
      <c r="B5" s="284"/>
      <c r="C5" s="46" t="s">
        <v>9</v>
      </c>
      <c r="D5" s="283" t="s">
        <v>5</v>
      </c>
      <c r="E5" s="284"/>
      <c r="F5" s="40" t="s">
        <v>10</v>
      </c>
      <c r="G5" s="36"/>
      <c r="H5" s="36"/>
    </row>
    <row r="6" spans="1:8" s="9" customFormat="1" ht="45" customHeight="1" x14ac:dyDescent="0.2">
      <c r="A6" s="285" t="s">
        <v>197</v>
      </c>
      <c r="B6" s="286"/>
      <c r="C6" s="286"/>
      <c r="D6" s="285" t="s">
        <v>198</v>
      </c>
      <c r="E6" s="286"/>
      <c r="F6" s="287"/>
      <c r="G6" s="39"/>
      <c r="H6" s="39"/>
    </row>
    <row r="7" spans="1:8" ht="12.75" customHeight="1" x14ac:dyDescent="0.2">
      <c r="A7" s="288" t="s">
        <v>4</v>
      </c>
      <c r="B7" s="290" t="s">
        <v>0</v>
      </c>
      <c r="C7" s="293" t="s">
        <v>1</v>
      </c>
      <c r="D7" s="288" t="s">
        <v>4</v>
      </c>
      <c r="E7" s="290" t="s">
        <v>0</v>
      </c>
      <c r="F7" s="295" t="s">
        <v>1</v>
      </c>
      <c r="G7" s="33"/>
      <c r="H7" s="33"/>
    </row>
    <row r="8" spans="1:8" x14ac:dyDescent="0.2">
      <c r="A8" s="289"/>
      <c r="B8" s="291"/>
      <c r="C8" s="294"/>
      <c r="D8" s="289"/>
      <c r="E8" s="292"/>
      <c r="F8" s="296"/>
      <c r="G8" s="33"/>
      <c r="H8" s="33"/>
    </row>
    <row r="9" spans="1:8" x14ac:dyDescent="0.2">
      <c r="A9" s="69">
        <v>3300</v>
      </c>
      <c r="B9" s="70" t="s">
        <v>45</v>
      </c>
      <c r="C9" s="47">
        <v>0</v>
      </c>
      <c r="D9" s="78">
        <v>7540</v>
      </c>
      <c r="E9" s="88" t="s">
        <v>227</v>
      </c>
      <c r="F9" s="50">
        <v>0</v>
      </c>
      <c r="G9" s="38"/>
      <c r="H9" s="38"/>
    </row>
    <row r="10" spans="1:8" x14ac:dyDescent="0.2">
      <c r="A10" s="69">
        <v>860</v>
      </c>
      <c r="B10" s="70" t="s">
        <v>46</v>
      </c>
      <c r="C10" s="67">
        <v>507</v>
      </c>
      <c r="D10" s="51">
        <v>9140</v>
      </c>
      <c r="E10" s="87" t="s">
        <v>226</v>
      </c>
      <c r="F10" s="45">
        <v>1170</v>
      </c>
      <c r="G10" s="38"/>
      <c r="H10" s="38"/>
    </row>
    <row r="11" spans="1:8" x14ac:dyDescent="0.2">
      <c r="A11" s="69">
        <v>1900</v>
      </c>
      <c r="B11" s="66" t="s">
        <v>8</v>
      </c>
      <c r="C11" s="74">
        <v>382</v>
      </c>
      <c r="D11" s="65">
        <v>7550</v>
      </c>
      <c r="E11" s="89" t="s">
        <v>228</v>
      </c>
      <c r="F11" s="45">
        <v>302</v>
      </c>
      <c r="G11" s="38"/>
      <c r="H11" s="38"/>
    </row>
    <row r="12" spans="1:8" x14ac:dyDescent="0.2">
      <c r="A12" s="69">
        <v>3310</v>
      </c>
      <c r="B12" s="66" t="s">
        <v>18</v>
      </c>
      <c r="C12" s="74">
        <v>417</v>
      </c>
      <c r="D12" s="65">
        <v>7560</v>
      </c>
      <c r="E12" s="89" t="s">
        <v>229</v>
      </c>
      <c r="F12" s="45">
        <v>737</v>
      </c>
      <c r="G12" s="38"/>
      <c r="H12" s="38"/>
    </row>
    <row r="13" spans="1:8" x14ac:dyDescent="0.2">
      <c r="A13" s="69">
        <v>3320</v>
      </c>
      <c r="B13" s="66" t="s">
        <v>47</v>
      </c>
      <c r="C13" s="74">
        <v>437</v>
      </c>
      <c r="D13" s="65">
        <v>7330</v>
      </c>
      <c r="E13" s="89" t="s">
        <v>55</v>
      </c>
      <c r="F13" s="72">
        <v>628</v>
      </c>
      <c r="G13" s="33"/>
      <c r="H13" s="33"/>
    </row>
    <row r="14" spans="1:8" x14ac:dyDescent="0.2">
      <c r="A14" s="69">
        <v>3330</v>
      </c>
      <c r="B14" s="66" t="s">
        <v>48</v>
      </c>
      <c r="C14" s="74">
        <v>630</v>
      </c>
      <c r="D14" s="65">
        <v>5960</v>
      </c>
      <c r="E14" s="89" t="s">
        <v>203</v>
      </c>
      <c r="F14" s="73">
        <v>532</v>
      </c>
      <c r="G14" s="33"/>
      <c r="H14" s="33"/>
    </row>
    <row r="15" spans="1:8" x14ac:dyDescent="0.2">
      <c r="A15" s="69">
        <v>3340</v>
      </c>
      <c r="B15" s="66" t="s">
        <v>49</v>
      </c>
      <c r="C15" s="74">
        <v>956</v>
      </c>
      <c r="D15" s="65">
        <v>7340</v>
      </c>
      <c r="E15" s="89" t="s">
        <v>204</v>
      </c>
      <c r="F15" s="73">
        <v>1168</v>
      </c>
      <c r="G15" s="33"/>
      <c r="H15" s="33"/>
    </row>
    <row r="16" spans="1:8" x14ac:dyDescent="0.2">
      <c r="A16" s="69">
        <v>3350</v>
      </c>
      <c r="B16" s="66" t="s">
        <v>50</v>
      </c>
      <c r="C16" s="74">
        <v>454</v>
      </c>
      <c r="D16" s="65">
        <v>7350</v>
      </c>
      <c r="E16" s="89" t="s">
        <v>205</v>
      </c>
      <c r="F16" s="73">
        <v>254</v>
      </c>
      <c r="G16" s="33"/>
      <c r="H16" s="33"/>
    </row>
    <row r="17" spans="1:6" x14ac:dyDescent="0.2">
      <c r="A17" s="69">
        <v>3360</v>
      </c>
      <c r="B17" s="66" t="s">
        <v>52</v>
      </c>
      <c r="C17" s="74">
        <v>392</v>
      </c>
      <c r="D17" s="65">
        <v>7360</v>
      </c>
      <c r="E17" s="89" t="s">
        <v>206</v>
      </c>
      <c r="F17" s="79">
        <v>448</v>
      </c>
    </row>
    <row r="18" spans="1:6" x14ac:dyDescent="0.2">
      <c r="A18" s="69">
        <v>3370</v>
      </c>
      <c r="B18" s="66" t="s">
        <v>54</v>
      </c>
      <c r="C18" s="74">
        <v>567</v>
      </c>
      <c r="D18" s="65">
        <v>9120</v>
      </c>
      <c r="E18" s="89" t="s">
        <v>207</v>
      </c>
      <c r="F18" s="79">
        <v>490</v>
      </c>
    </row>
    <row r="19" spans="1:6" x14ac:dyDescent="0.2">
      <c r="A19" s="69">
        <v>3380</v>
      </c>
      <c r="B19" s="66" t="s">
        <v>56</v>
      </c>
      <c r="C19" s="74">
        <v>202</v>
      </c>
      <c r="D19" s="65">
        <v>9130</v>
      </c>
      <c r="E19" s="89" t="s">
        <v>208</v>
      </c>
      <c r="F19" s="80">
        <v>226</v>
      </c>
    </row>
    <row r="20" spans="1:6" x14ac:dyDescent="0.2">
      <c r="A20" s="69">
        <v>3390</v>
      </c>
      <c r="B20" s="66" t="s">
        <v>199</v>
      </c>
      <c r="C20" s="74">
        <v>357</v>
      </c>
      <c r="D20" s="65">
        <v>7580</v>
      </c>
      <c r="E20" s="89" t="s">
        <v>209</v>
      </c>
      <c r="F20" s="80">
        <v>1150</v>
      </c>
    </row>
    <row r="21" spans="1:6" x14ac:dyDescent="0.2">
      <c r="A21" s="69">
        <v>3400</v>
      </c>
      <c r="B21" s="66" t="s">
        <v>200</v>
      </c>
      <c r="C21" s="74">
        <v>427</v>
      </c>
      <c r="D21" s="65">
        <v>5970</v>
      </c>
      <c r="E21" s="89" t="s">
        <v>57</v>
      </c>
      <c r="F21" s="80">
        <v>753</v>
      </c>
    </row>
    <row r="22" spans="1:6" x14ac:dyDescent="0.2">
      <c r="A22" s="69">
        <v>3410</v>
      </c>
      <c r="B22" s="66" t="s">
        <v>201</v>
      </c>
      <c r="C22" s="74">
        <v>154</v>
      </c>
      <c r="D22" s="65">
        <v>3590</v>
      </c>
      <c r="E22" s="89" t="s">
        <v>58</v>
      </c>
      <c r="F22" s="79">
        <v>337</v>
      </c>
    </row>
    <row r="23" spans="1:6" x14ac:dyDescent="0.2">
      <c r="A23" s="69">
        <v>3420</v>
      </c>
      <c r="B23" s="66" t="s">
        <v>202</v>
      </c>
      <c r="C23" s="74">
        <v>307</v>
      </c>
      <c r="D23" s="65">
        <v>11430</v>
      </c>
      <c r="E23" s="89" t="s">
        <v>59</v>
      </c>
      <c r="F23" s="79">
        <v>309</v>
      </c>
    </row>
    <row r="24" spans="1:6" x14ac:dyDescent="0.2">
      <c r="A24" s="69">
        <v>5940</v>
      </c>
      <c r="B24" s="66" t="s">
        <v>51</v>
      </c>
      <c r="C24" s="74">
        <v>433</v>
      </c>
      <c r="D24" s="65">
        <v>3600</v>
      </c>
      <c r="E24" s="89" t="s">
        <v>60</v>
      </c>
      <c r="F24" s="79">
        <v>252</v>
      </c>
    </row>
    <row r="25" spans="1:6" x14ac:dyDescent="0.2">
      <c r="A25" s="69">
        <v>7370</v>
      </c>
      <c r="B25" s="66" t="s">
        <v>53</v>
      </c>
      <c r="C25" s="74">
        <v>977</v>
      </c>
      <c r="D25" s="65">
        <v>3610</v>
      </c>
      <c r="E25" s="89" t="s">
        <v>61</v>
      </c>
      <c r="F25" s="79">
        <v>409</v>
      </c>
    </row>
    <row r="26" spans="1:6" x14ac:dyDescent="0.2">
      <c r="A26" s="69">
        <v>7330</v>
      </c>
      <c r="B26" s="66" t="s">
        <v>55</v>
      </c>
      <c r="C26" s="68">
        <v>121</v>
      </c>
      <c r="D26" s="65">
        <v>3620</v>
      </c>
      <c r="E26" s="89" t="s">
        <v>62</v>
      </c>
      <c r="F26" s="79">
        <v>405</v>
      </c>
    </row>
    <row r="27" spans="1:6" x14ac:dyDescent="0.2">
      <c r="A27" s="69">
        <v>5960</v>
      </c>
      <c r="B27" s="66" t="s">
        <v>203</v>
      </c>
      <c r="C27" s="68">
        <v>532</v>
      </c>
      <c r="D27" s="65">
        <v>3630</v>
      </c>
      <c r="E27" s="89" t="s">
        <v>63</v>
      </c>
      <c r="F27" s="79">
        <v>559</v>
      </c>
    </row>
    <row r="28" spans="1:6" x14ac:dyDescent="0.2">
      <c r="A28" s="69">
        <v>7340</v>
      </c>
      <c r="B28" s="66" t="s">
        <v>204</v>
      </c>
      <c r="C28" s="68">
        <v>1168</v>
      </c>
      <c r="D28" s="65">
        <v>3640</v>
      </c>
      <c r="E28" s="89" t="s">
        <v>64</v>
      </c>
      <c r="F28" s="79">
        <v>339</v>
      </c>
    </row>
    <row r="29" spans="1:6" x14ac:dyDescent="0.2">
      <c r="A29" s="69">
        <v>7350</v>
      </c>
      <c r="B29" s="66" t="s">
        <v>205</v>
      </c>
      <c r="C29" s="68">
        <v>254</v>
      </c>
      <c r="D29" s="65">
        <v>3650</v>
      </c>
      <c r="E29" s="89" t="s">
        <v>65</v>
      </c>
      <c r="F29" s="79">
        <v>263</v>
      </c>
    </row>
    <row r="30" spans="1:6" x14ac:dyDescent="0.2">
      <c r="A30" s="69">
        <v>7360</v>
      </c>
      <c r="B30" s="66" t="s">
        <v>206</v>
      </c>
      <c r="C30" s="68">
        <v>448</v>
      </c>
      <c r="D30" s="65">
        <v>3660</v>
      </c>
      <c r="E30" s="89" t="s">
        <v>66</v>
      </c>
      <c r="F30" s="79">
        <v>381</v>
      </c>
    </row>
    <row r="31" spans="1:6" x14ac:dyDescent="0.2">
      <c r="A31" s="69">
        <v>9120</v>
      </c>
      <c r="B31" s="87" t="s">
        <v>207</v>
      </c>
      <c r="C31" s="75">
        <v>490</v>
      </c>
      <c r="D31" s="65">
        <v>3670</v>
      </c>
      <c r="E31" s="89" t="s">
        <v>67</v>
      </c>
      <c r="F31" s="79">
        <v>879</v>
      </c>
    </row>
    <row r="32" spans="1:6" x14ac:dyDescent="0.2">
      <c r="A32" s="69">
        <v>9130</v>
      </c>
      <c r="B32" s="71" t="s">
        <v>208</v>
      </c>
      <c r="C32" s="75">
        <v>226</v>
      </c>
      <c r="D32" s="81">
        <v>3680</v>
      </c>
      <c r="E32" s="90" t="s">
        <v>68</v>
      </c>
      <c r="F32" s="79">
        <v>644</v>
      </c>
    </row>
    <row r="33" spans="1:6" x14ac:dyDescent="0.2">
      <c r="A33" s="69">
        <v>7580</v>
      </c>
      <c r="B33" s="71" t="s">
        <v>209</v>
      </c>
      <c r="C33" s="48">
        <v>1150</v>
      </c>
      <c r="D33" s="81">
        <v>10820</v>
      </c>
      <c r="E33" s="250" t="s">
        <v>19</v>
      </c>
      <c r="F33" s="79">
        <v>517</v>
      </c>
    </row>
    <row r="34" spans="1:6" x14ac:dyDescent="0.2">
      <c r="A34" s="69">
        <v>5950</v>
      </c>
      <c r="B34" s="71" t="s">
        <v>210</v>
      </c>
      <c r="C34" s="48">
        <v>296</v>
      </c>
      <c r="D34" s="81">
        <v>3690</v>
      </c>
      <c r="E34" s="250" t="s">
        <v>20</v>
      </c>
      <c r="F34" s="79">
        <v>421</v>
      </c>
    </row>
    <row r="35" spans="1:6" x14ac:dyDescent="0.2">
      <c r="A35" s="69">
        <v>7370</v>
      </c>
      <c r="B35" s="71" t="s">
        <v>53</v>
      </c>
      <c r="C35" s="48">
        <v>214</v>
      </c>
      <c r="D35" s="81">
        <v>180</v>
      </c>
      <c r="E35" s="250" t="s">
        <v>21</v>
      </c>
      <c r="F35" s="79">
        <v>418</v>
      </c>
    </row>
    <row r="36" spans="1:6" x14ac:dyDescent="0.2">
      <c r="A36" s="69">
        <v>7380</v>
      </c>
      <c r="B36" s="71" t="s">
        <v>211</v>
      </c>
      <c r="C36" s="48">
        <v>544</v>
      </c>
      <c r="D36" s="81">
        <v>8332</v>
      </c>
      <c r="E36" s="250" t="s">
        <v>14</v>
      </c>
      <c r="F36" s="79">
        <v>244</v>
      </c>
    </row>
    <row r="37" spans="1:6" x14ac:dyDescent="0.2">
      <c r="A37" s="69">
        <v>7390</v>
      </c>
      <c r="B37" s="71" t="s">
        <v>212</v>
      </c>
      <c r="C37" s="48">
        <v>840</v>
      </c>
      <c r="D37" s="81">
        <v>3300</v>
      </c>
      <c r="E37" s="250" t="s">
        <v>45</v>
      </c>
      <c r="F37" s="79">
        <v>399</v>
      </c>
    </row>
    <row r="38" spans="1:6" x14ac:dyDescent="0.2">
      <c r="A38" s="69">
        <v>7400</v>
      </c>
      <c r="B38" s="71" t="s">
        <v>213</v>
      </c>
      <c r="C38" s="48">
        <v>525</v>
      </c>
      <c r="D38" s="81"/>
      <c r="E38" s="250"/>
      <c r="F38" s="79"/>
    </row>
    <row r="39" spans="1:6" x14ac:dyDescent="0.2">
      <c r="A39" s="69">
        <v>7410</v>
      </c>
      <c r="B39" s="71" t="s">
        <v>214</v>
      </c>
      <c r="C39" s="48">
        <v>832</v>
      </c>
      <c r="D39" s="81"/>
      <c r="E39" s="250"/>
      <c r="F39" s="79"/>
    </row>
    <row r="40" spans="1:6" x14ac:dyDescent="0.2">
      <c r="A40" s="69">
        <v>7420</v>
      </c>
      <c r="B40" s="71" t="s">
        <v>215</v>
      </c>
      <c r="C40" s="48">
        <v>835</v>
      </c>
      <c r="D40" s="81"/>
      <c r="E40" s="250"/>
      <c r="F40" s="79"/>
    </row>
    <row r="41" spans="1:6" x14ac:dyDescent="0.2">
      <c r="A41" s="69">
        <v>7430</v>
      </c>
      <c r="B41" s="71" t="s">
        <v>216</v>
      </c>
      <c r="C41" s="48">
        <v>387</v>
      </c>
      <c r="D41" s="81"/>
      <c r="E41" s="250"/>
      <c r="F41" s="79"/>
    </row>
    <row r="42" spans="1:6" x14ac:dyDescent="0.2">
      <c r="A42" s="69">
        <v>7440</v>
      </c>
      <c r="B42" s="71" t="s">
        <v>217</v>
      </c>
      <c r="C42" s="48">
        <v>436</v>
      </c>
      <c r="D42" s="81"/>
      <c r="E42" s="250"/>
      <c r="F42" s="79"/>
    </row>
    <row r="43" spans="1:6" x14ac:dyDescent="0.2">
      <c r="A43" s="69">
        <v>7450</v>
      </c>
      <c r="B43" s="71" t="s">
        <v>218</v>
      </c>
      <c r="C43" s="48">
        <v>383</v>
      </c>
      <c r="D43" s="81"/>
      <c r="E43" s="250"/>
      <c r="F43" s="79"/>
    </row>
    <row r="44" spans="1:6" x14ac:dyDescent="0.2">
      <c r="A44" s="69">
        <v>7460</v>
      </c>
      <c r="B44" s="71" t="s">
        <v>219</v>
      </c>
      <c r="C44" s="48">
        <v>463</v>
      </c>
      <c r="D44" s="81"/>
      <c r="E44" s="250"/>
      <c r="F44" s="79"/>
    </row>
    <row r="45" spans="1:6" x14ac:dyDescent="0.2">
      <c r="A45" s="69">
        <v>7470</v>
      </c>
      <c r="B45" s="71" t="s">
        <v>220</v>
      </c>
      <c r="C45" s="48">
        <v>352</v>
      </c>
      <c r="D45" s="81"/>
      <c r="E45" s="250"/>
      <c r="F45" s="79"/>
    </row>
    <row r="46" spans="1:6" x14ac:dyDescent="0.2">
      <c r="A46" s="69">
        <v>7480</v>
      </c>
      <c r="B46" s="71" t="s">
        <v>221</v>
      </c>
      <c r="C46" s="48">
        <v>382</v>
      </c>
      <c r="D46" s="81"/>
      <c r="E46" s="250"/>
      <c r="F46" s="79"/>
    </row>
    <row r="47" spans="1:6" x14ac:dyDescent="0.2">
      <c r="A47" s="69">
        <v>7490</v>
      </c>
      <c r="B47" s="71" t="s">
        <v>222</v>
      </c>
      <c r="C47" s="48">
        <v>948</v>
      </c>
      <c r="D47" s="81"/>
      <c r="E47" s="250"/>
      <c r="F47" s="79"/>
    </row>
    <row r="48" spans="1:6" x14ac:dyDescent="0.2">
      <c r="A48" s="69">
        <v>7500</v>
      </c>
      <c r="B48" s="71" t="s">
        <v>223</v>
      </c>
      <c r="C48" s="48">
        <v>717</v>
      </c>
      <c r="D48" s="81"/>
      <c r="E48" s="250"/>
      <c r="F48" s="79"/>
    </row>
    <row r="49" spans="1:6" x14ac:dyDescent="0.2">
      <c r="A49" s="69">
        <v>7510</v>
      </c>
      <c r="B49" s="71" t="s">
        <v>224</v>
      </c>
      <c r="C49" s="48">
        <v>562</v>
      </c>
      <c r="D49" s="81"/>
      <c r="E49" s="250"/>
      <c r="F49" s="79"/>
    </row>
    <row r="50" spans="1:6" x14ac:dyDescent="0.2">
      <c r="A50" s="69">
        <v>7520</v>
      </c>
      <c r="B50" s="71" t="s">
        <v>225</v>
      </c>
      <c r="C50" s="48">
        <v>1265</v>
      </c>
      <c r="D50" s="81"/>
      <c r="E50" s="250"/>
      <c r="F50" s="79"/>
    </row>
    <row r="51" spans="1:6" x14ac:dyDescent="0.2">
      <c r="A51" s="69">
        <v>7530</v>
      </c>
      <c r="B51" s="71" t="s">
        <v>226</v>
      </c>
      <c r="C51" s="48">
        <v>387</v>
      </c>
      <c r="D51" s="81"/>
      <c r="E51" s="250"/>
      <c r="F51" s="79"/>
    </row>
    <row r="52" spans="1:6" x14ac:dyDescent="0.2">
      <c r="A52" s="69">
        <v>7540</v>
      </c>
      <c r="B52" s="71" t="s">
        <v>227</v>
      </c>
      <c r="C52" s="48">
        <v>1080</v>
      </c>
      <c r="D52" s="81"/>
      <c r="E52" s="250"/>
      <c r="F52" s="79"/>
    </row>
    <row r="53" spans="1:6" x14ac:dyDescent="0.2">
      <c r="A53" s="69"/>
      <c r="B53" s="71"/>
      <c r="C53" s="48"/>
      <c r="D53" s="81"/>
      <c r="E53" s="250"/>
      <c r="F53" s="79"/>
    </row>
    <row r="54" spans="1:6" x14ac:dyDescent="0.2">
      <c r="A54" s="69"/>
      <c r="B54" s="71"/>
      <c r="C54" s="48"/>
      <c r="D54" s="81"/>
      <c r="E54" s="250"/>
      <c r="F54" s="79"/>
    </row>
    <row r="55" spans="1:6" x14ac:dyDescent="0.2">
      <c r="A55" s="54"/>
      <c r="B55" s="53"/>
      <c r="C55" s="76"/>
      <c r="D55" s="63"/>
      <c r="E55" s="59"/>
      <c r="F55" s="64"/>
    </row>
    <row r="56" spans="1:6" x14ac:dyDescent="0.2">
      <c r="A56" s="57"/>
      <c r="B56" s="58"/>
      <c r="C56" s="76"/>
      <c r="D56" s="63"/>
      <c r="E56" s="59"/>
      <c r="F56" s="64"/>
    </row>
    <row r="57" spans="1:6" ht="16.5" thickBot="1" x14ac:dyDescent="0.3">
      <c r="A57" s="60" t="s">
        <v>2</v>
      </c>
      <c r="B57" s="61"/>
      <c r="C57" s="77">
        <f>SUM(C9:C56)</f>
        <v>23436</v>
      </c>
      <c r="D57" s="60" t="s">
        <v>2</v>
      </c>
      <c r="E57" s="62"/>
      <c r="F57" s="56">
        <f>SUM(F9:F56)</f>
        <v>14634</v>
      </c>
    </row>
    <row r="58" spans="1:6" ht="15" customHeight="1" thickBot="1" x14ac:dyDescent="0.3">
      <c r="A58" s="279">
        <v>26.910799999999995</v>
      </c>
      <c r="B58" s="280"/>
      <c r="C58" s="280"/>
      <c r="D58" s="280"/>
      <c r="E58" s="280"/>
      <c r="F58" s="280"/>
    </row>
    <row r="71" spans="2:5" x14ac:dyDescent="0.2">
      <c r="B71" s="55"/>
      <c r="C71" s="55"/>
      <c r="D71" s="55"/>
      <c r="E71" s="55"/>
    </row>
  </sheetData>
  <mergeCells count="13">
    <mergeCell ref="D1:E1"/>
    <mergeCell ref="A58:F58"/>
    <mergeCell ref="A4:F4"/>
    <mergeCell ref="A5:B5"/>
    <mergeCell ref="D5:E5"/>
    <mergeCell ref="A6:C6"/>
    <mergeCell ref="D6:F6"/>
    <mergeCell ref="A7:A8"/>
    <mergeCell ref="B7:B8"/>
    <mergeCell ref="D7:D8"/>
    <mergeCell ref="E7:E8"/>
    <mergeCell ref="C7:C8"/>
    <mergeCell ref="F7:F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8" orientation="portrait" r:id="rId1"/>
  <headerFooter alignWithMargins="0">
    <oddFooter>&amp;LAgg.Nuova gara 2024
inv 24/25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8"/>
  <sheetViews>
    <sheetView topLeftCell="A21" workbookViewId="0">
      <selection activeCell="A45" sqref="A45:XFD50"/>
    </sheetView>
  </sheetViews>
  <sheetFormatPr defaultRowHeight="12.75" x14ac:dyDescent="0.2"/>
  <cols>
    <col min="1" max="1" width="6.42578125" style="1" customWidth="1"/>
    <col min="2" max="2" width="42.42578125" style="1" customWidth="1"/>
    <col min="3" max="3" width="9" style="11" customWidth="1"/>
    <col min="4" max="4" width="7.42578125" style="1" customWidth="1"/>
    <col min="5" max="5" width="41.5703125" style="1" customWidth="1"/>
    <col min="6" max="6" width="8.28515625" style="1" bestFit="1" customWidth="1"/>
    <col min="7" max="16384" width="9.140625" style="1"/>
  </cols>
  <sheetData>
    <row r="1" spans="1:6" ht="23.25" customHeight="1" x14ac:dyDescent="0.2">
      <c r="A1" s="163" t="s">
        <v>37</v>
      </c>
      <c r="B1" s="162"/>
      <c r="C1" s="162"/>
      <c r="D1" s="259">
        <v>119</v>
      </c>
      <c r="E1" s="259"/>
    </row>
    <row r="2" spans="1:6" ht="23.25" x14ac:dyDescent="0.35">
      <c r="A2" s="33"/>
      <c r="B2" s="37" t="s">
        <v>174</v>
      </c>
      <c r="C2" s="108"/>
      <c r="D2" s="33"/>
      <c r="E2" s="33"/>
      <c r="F2" s="33"/>
    </row>
    <row r="3" spans="1:6" s="9" customFormat="1" ht="21" thickBot="1" x14ac:dyDescent="0.25">
      <c r="A3" s="39"/>
      <c r="B3" s="39"/>
      <c r="C3" s="34"/>
      <c r="D3" s="35"/>
      <c r="E3" s="34"/>
      <c r="F3" s="34"/>
    </row>
    <row r="4" spans="1:6" s="9" customFormat="1" ht="24" customHeight="1" thickBot="1" x14ac:dyDescent="0.25">
      <c r="A4" s="281" t="s">
        <v>3</v>
      </c>
      <c r="B4" s="282"/>
      <c r="C4" s="282"/>
      <c r="D4" s="282"/>
      <c r="E4" s="282"/>
      <c r="F4" s="282"/>
    </row>
    <row r="5" spans="1:6" s="2" customFormat="1" ht="33.75" customHeight="1" x14ac:dyDescent="0.2">
      <c r="A5" s="283" t="s">
        <v>5</v>
      </c>
      <c r="B5" s="284"/>
      <c r="C5" s="109" t="s">
        <v>11</v>
      </c>
      <c r="D5" s="283" t="s">
        <v>5</v>
      </c>
      <c r="E5" s="284"/>
      <c r="F5" s="40" t="s">
        <v>12</v>
      </c>
    </row>
    <row r="6" spans="1:6" s="9" customFormat="1" ht="38.25" customHeight="1" x14ac:dyDescent="0.2">
      <c r="A6" s="300" t="s">
        <v>175</v>
      </c>
      <c r="B6" s="301"/>
      <c r="C6" s="302"/>
      <c r="D6" s="300" t="s">
        <v>176</v>
      </c>
      <c r="E6" s="301"/>
      <c r="F6" s="302"/>
    </row>
    <row r="7" spans="1:6" ht="12.75" customHeight="1" x14ac:dyDescent="0.2">
      <c r="A7" s="303" t="s">
        <v>4</v>
      </c>
      <c r="B7" s="305" t="s">
        <v>0</v>
      </c>
      <c r="C7" s="295" t="s">
        <v>1</v>
      </c>
      <c r="D7" s="288" t="s">
        <v>4</v>
      </c>
      <c r="E7" s="290" t="s">
        <v>0</v>
      </c>
      <c r="F7" s="295" t="s">
        <v>1</v>
      </c>
    </row>
    <row r="8" spans="1:6" x14ac:dyDescent="0.2">
      <c r="A8" s="304"/>
      <c r="B8" s="292"/>
      <c r="C8" s="296"/>
      <c r="D8" s="289"/>
      <c r="E8" s="291"/>
      <c r="F8" s="296"/>
    </row>
    <row r="9" spans="1:6" x14ac:dyDescent="0.2">
      <c r="A9" s="92">
        <v>2560</v>
      </c>
      <c r="B9" s="95" t="s">
        <v>119</v>
      </c>
      <c r="C9" s="115">
        <v>0</v>
      </c>
      <c r="D9" s="78">
        <v>9840</v>
      </c>
      <c r="E9" s="88" t="s">
        <v>149</v>
      </c>
      <c r="F9" s="50">
        <v>0</v>
      </c>
    </row>
    <row r="10" spans="1:6" x14ac:dyDescent="0.2">
      <c r="A10" s="93">
        <v>520</v>
      </c>
      <c r="B10" s="96" t="s">
        <v>120</v>
      </c>
      <c r="C10" s="114">
        <v>528.76</v>
      </c>
      <c r="D10" s="51">
        <v>6900</v>
      </c>
      <c r="E10" s="87" t="s">
        <v>177</v>
      </c>
      <c r="F10" s="45">
        <v>252.41</v>
      </c>
    </row>
    <row r="11" spans="1:6" x14ac:dyDescent="0.2">
      <c r="A11" s="94">
        <v>9630</v>
      </c>
      <c r="B11" s="97" t="s">
        <v>121</v>
      </c>
      <c r="C11" s="114">
        <v>387.93000000000006</v>
      </c>
      <c r="D11" s="52">
        <v>6910</v>
      </c>
      <c r="E11" s="89" t="s">
        <v>178</v>
      </c>
      <c r="F11" s="45">
        <v>373.84000000000003</v>
      </c>
    </row>
    <row r="12" spans="1:6" x14ac:dyDescent="0.2">
      <c r="A12" s="94">
        <v>890</v>
      </c>
      <c r="B12" s="97" t="s">
        <v>122</v>
      </c>
      <c r="C12" s="114">
        <v>507.63999999999987</v>
      </c>
      <c r="D12" s="52">
        <v>6920</v>
      </c>
      <c r="E12" s="89" t="s">
        <v>179</v>
      </c>
      <c r="F12" s="45">
        <v>288.27999999999997</v>
      </c>
    </row>
    <row r="13" spans="1:6" x14ac:dyDescent="0.2">
      <c r="A13" s="94">
        <v>3800</v>
      </c>
      <c r="B13" s="97" t="s">
        <v>107</v>
      </c>
      <c r="C13" s="114">
        <v>429.63000000000011</v>
      </c>
      <c r="D13" s="52">
        <v>6930</v>
      </c>
      <c r="E13" s="89" t="s">
        <v>180</v>
      </c>
      <c r="F13" s="45">
        <v>378.27</v>
      </c>
    </row>
    <row r="14" spans="1:6" x14ac:dyDescent="0.2">
      <c r="A14" s="94">
        <v>3810</v>
      </c>
      <c r="B14" s="97" t="s">
        <v>109</v>
      </c>
      <c r="C14" s="114">
        <v>279.27</v>
      </c>
      <c r="D14" s="100">
        <v>9590</v>
      </c>
      <c r="E14" s="89" t="s">
        <v>181</v>
      </c>
      <c r="F14" s="72">
        <v>245.99</v>
      </c>
    </row>
    <row r="15" spans="1:6" x14ac:dyDescent="0.2">
      <c r="A15" s="94">
        <v>3820</v>
      </c>
      <c r="B15" s="97" t="s">
        <v>111</v>
      </c>
      <c r="C15" s="114">
        <v>473.11999999999989</v>
      </c>
      <c r="D15" s="86">
        <v>9600</v>
      </c>
      <c r="E15" s="89" t="s">
        <v>182</v>
      </c>
      <c r="F15" s="73">
        <v>331.78999999999996</v>
      </c>
    </row>
    <row r="16" spans="1:6" x14ac:dyDescent="0.2">
      <c r="A16" s="94">
        <v>8200</v>
      </c>
      <c r="B16" s="97" t="s">
        <v>113</v>
      </c>
      <c r="C16" s="114">
        <v>280.16000000000031</v>
      </c>
      <c r="D16" s="101">
        <v>9610</v>
      </c>
      <c r="E16" s="89" t="s">
        <v>183</v>
      </c>
      <c r="F16" s="73">
        <v>285.52</v>
      </c>
    </row>
    <row r="17" spans="1:6" x14ac:dyDescent="0.2">
      <c r="A17" s="94">
        <v>3830</v>
      </c>
      <c r="B17" s="97" t="s">
        <v>123</v>
      </c>
      <c r="C17" s="114">
        <v>518.29999999999973</v>
      </c>
      <c r="D17" s="101">
        <v>6970</v>
      </c>
      <c r="E17" s="89" t="s">
        <v>184</v>
      </c>
      <c r="F17" s="79">
        <v>505.66000000000031</v>
      </c>
    </row>
    <row r="18" spans="1:6" x14ac:dyDescent="0.2">
      <c r="A18" s="94">
        <v>3840</v>
      </c>
      <c r="B18" s="97" t="s">
        <v>124</v>
      </c>
      <c r="C18" s="114">
        <v>425.59000000000015</v>
      </c>
      <c r="D18" s="101">
        <v>6980</v>
      </c>
      <c r="E18" s="89" t="s">
        <v>185</v>
      </c>
      <c r="F18" s="79">
        <v>209.33999999999969</v>
      </c>
    </row>
    <row r="19" spans="1:6" x14ac:dyDescent="0.2">
      <c r="A19" s="94">
        <v>3850</v>
      </c>
      <c r="B19" s="97" t="s">
        <v>125</v>
      </c>
      <c r="C19" s="114">
        <v>551.69000000000005</v>
      </c>
      <c r="D19" s="101">
        <v>6990</v>
      </c>
      <c r="E19" s="89" t="s">
        <v>186</v>
      </c>
      <c r="F19" s="79">
        <v>429.70000000000027</v>
      </c>
    </row>
    <row r="20" spans="1:6" x14ac:dyDescent="0.2">
      <c r="A20" s="94">
        <v>3860</v>
      </c>
      <c r="B20" s="97" t="s">
        <v>126</v>
      </c>
      <c r="C20" s="114">
        <v>318.80999999999949</v>
      </c>
      <c r="D20" s="101">
        <v>7000</v>
      </c>
      <c r="E20" s="89" t="s">
        <v>187</v>
      </c>
      <c r="F20" s="79">
        <v>509.10999999999967</v>
      </c>
    </row>
    <row r="21" spans="1:6" x14ac:dyDescent="0.2">
      <c r="A21" s="94">
        <v>3870</v>
      </c>
      <c r="B21" s="97" t="s">
        <v>127</v>
      </c>
      <c r="C21" s="114">
        <v>445.74000000000069</v>
      </c>
      <c r="D21" s="81">
        <v>7010</v>
      </c>
      <c r="E21" s="89" t="s">
        <v>188</v>
      </c>
      <c r="F21" s="79">
        <v>291.77999999999975</v>
      </c>
    </row>
    <row r="22" spans="1:6" x14ac:dyDescent="0.2">
      <c r="A22" s="94">
        <v>6690</v>
      </c>
      <c r="B22" s="97" t="s">
        <v>128</v>
      </c>
      <c r="C22" s="114">
        <v>405.96999999999935</v>
      </c>
      <c r="D22" s="81">
        <v>7020</v>
      </c>
      <c r="E22" s="89" t="s">
        <v>189</v>
      </c>
      <c r="F22" s="79">
        <v>473.68000000000029</v>
      </c>
    </row>
    <row r="23" spans="1:6" x14ac:dyDescent="0.2">
      <c r="A23" s="94">
        <v>6700</v>
      </c>
      <c r="B23" s="97" t="s">
        <v>129</v>
      </c>
      <c r="C23" s="114">
        <v>299.96000000000004</v>
      </c>
      <c r="D23" s="81">
        <v>3880</v>
      </c>
      <c r="E23" s="89" t="s">
        <v>190</v>
      </c>
      <c r="F23" s="79">
        <v>472.60000000000036</v>
      </c>
    </row>
    <row r="24" spans="1:6" x14ac:dyDescent="0.2">
      <c r="A24" s="94">
        <v>6710</v>
      </c>
      <c r="B24" s="97" t="s">
        <v>130</v>
      </c>
      <c r="C24" s="113">
        <v>505.89000000000033</v>
      </c>
      <c r="D24" s="81">
        <v>3890</v>
      </c>
      <c r="E24" s="89" t="s">
        <v>99</v>
      </c>
      <c r="F24" s="79">
        <v>401.09999999999945</v>
      </c>
    </row>
    <row r="25" spans="1:6" x14ac:dyDescent="0.2">
      <c r="A25" s="94">
        <v>6720</v>
      </c>
      <c r="B25" s="97" t="s">
        <v>131</v>
      </c>
      <c r="C25" s="113">
        <v>225.59000000000015</v>
      </c>
      <c r="D25" s="81">
        <v>10080</v>
      </c>
      <c r="E25" s="89" t="s">
        <v>101</v>
      </c>
      <c r="F25" s="79">
        <v>505.0600000000004</v>
      </c>
    </row>
    <row r="26" spans="1:6" x14ac:dyDescent="0.2">
      <c r="A26" s="94">
        <v>6730</v>
      </c>
      <c r="B26" s="97" t="s">
        <v>132</v>
      </c>
      <c r="C26" s="113">
        <v>325.19999999999982</v>
      </c>
      <c r="D26" s="81">
        <v>3900</v>
      </c>
      <c r="E26" s="89" t="s">
        <v>103</v>
      </c>
      <c r="F26" s="79">
        <v>139.07999999999993</v>
      </c>
    </row>
    <row r="27" spans="1:6" x14ac:dyDescent="0.2">
      <c r="A27" s="94">
        <v>6740</v>
      </c>
      <c r="B27" s="87" t="s">
        <v>133</v>
      </c>
      <c r="C27" s="112">
        <v>325.71000000000004</v>
      </c>
      <c r="D27" s="81">
        <v>8870</v>
      </c>
      <c r="E27" s="89" t="s">
        <v>105</v>
      </c>
      <c r="F27" s="79">
        <v>409.61999999999989</v>
      </c>
    </row>
    <row r="28" spans="1:6" x14ac:dyDescent="0.2">
      <c r="A28" s="94">
        <v>6750</v>
      </c>
      <c r="B28" s="91" t="s">
        <v>134</v>
      </c>
      <c r="C28" s="111">
        <v>323.57999999999993</v>
      </c>
      <c r="D28" s="81">
        <v>1290</v>
      </c>
      <c r="E28" s="89" t="s">
        <v>191</v>
      </c>
      <c r="F28" s="79">
        <v>161.73000000000047</v>
      </c>
    </row>
    <row r="29" spans="1:6" x14ac:dyDescent="0.2">
      <c r="A29" s="94">
        <v>6760</v>
      </c>
      <c r="B29" s="91" t="s">
        <v>135</v>
      </c>
      <c r="C29" s="111">
        <v>369.40999999999985</v>
      </c>
      <c r="D29" s="81">
        <v>11270</v>
      </c>
      <c r="E29" s="90" t="s">
        <v>192</v>
      </c>
      <c r="F29" s="102">
        <v>496.86999999999989</v>
      </c>
    </row>
    <row r="30" spans="1:6" x14ac:dyDescent="0.2">
      <c r="A30" s="248">
        <v>6770</v>
      </c>
      <c r="B30" s="91" t="s">
        <v>136</v>
      </c>
      <c r="C30" s="111">
        <v>316.61999999999989</v>
      </c>
      <c r="D30" s="81">
        <v>120</v>
      </c>
      <c r="E30" s="90" t="s">
        <v>168</v>
      </c>
      <c r="F30" s="249">
        <v>285.21000000000004</v>
      </c>
    </row>
    <row r="31" spans="1:6" x14ac:dyDescent="0.2">
      <c r="A31" s="248">
        <v>6780</v>
      </c>
      <c r="B31" s="91" t="s">
        <v>137</v>
      </c>
      <c r="C31" s="111">
        <v>210.97000000000116</v>
      </c>
      <c r="D31" s="81">
        <v>130</v>
      </c>
      <c r="E31" s="90" t="s">
        <v>169</v>
      </c>
      <c r="F31" s="249">
        <v>224.56999999999971</v>
      </c>
    </row>
    <row r="32" spans="1:6" x14ac:dyDescent="0.2">
      <c r="A32" s="248">
        <v>6790</v>
      </c>
      <c r="B32" s="91" t="s">
        <v>138</v>
      </c>
      <c r="C32" s="111">
        <v>360.29999999999927</v>
      </c>
      <c r="D32" s="81">
        <v>2600</v>
      </c>
      <c r="E32" s="90" t="s">
        <v>193</v>
      </c>
      <c r="F32" s="249">
        <v>102.39999999999964</v>
      </c>
    </row>
    <row r="33" spans="1:6" x14ac:dyDescent="0.2">
      <c r="A33" s="248">
        <v>6800</v>
      </c>
      <c r="B33" s="91" t="s">
        <v>139</v>
      </c>
      <c r="C33" s="111">
        <v>323.03000000000065</v>
      </c>
      <c r="D33" s="81">
        <v>9770</v>
      </c>
      <c r="E33" s="90" t="s">
        <v>194</v>
      </c>
      <c r="F33" s="249">
        <v>165.18000000000029</v>
      </c>
    </row>
    <row r="34" spans="1:6" x14ac:dyDescent="0.2">
      <c r="A34" s="248">
        <v>6810</v>
      </c>
      <c r="B34" s="91" t="s">
        <v>140</v>
      </c>
      <c r="C34" s="111">
        <v>966.94999999999891</v>
      </c>
      <c r="D34" s="81">
        <v>2550</v>
      </c>
      <c r="E34" s="90" t="s">
        <v>195</v>
      </c>
      <c r="F34" s="249">
        <v>287.13000000000011</v>
      </c>
    </row>
    <row r="35" spans="1:6" x14ac:dyDescent="0.2">
      <c r="A35" s="248">
        <v>6820</v>
      </c>
      <c r="B35" s="91" t="s">
        <v>141</v>
      </c>
      <c r="C35" s="111">
        <v>197.67000000000007</v>
      </c>
      <c r="D35" s="81">
        <v>2560</v>
      </c>
      <c r="E35" s="90" t="s">
        <v>119</v>
      </c>
      <c r="F35" s="249">
        <v>501.82999999999993</v>
      </c>
    </row>
    <row r="36" spans="1:6" x14ac:dyDescent="0.2">
      <c r="A36" s="248">
        <v>6830</v>
      </c>
      <c r="B36" s="91" t="s">
        <v>142</v>
      </c>
      <c r="C36" s="111">
        <v>343.90999999999985</v>
      </c>
      <c r="D36" s="81"/>
      <c r="E36" s="90"/>
      <c r="F36" s="249"/>
    </row>
    <row r="37" spans="1:6" x14ac:dyDescent="0.2">
      <c r="A37" s="248">
        <v>6840</v>
      </c>
      <c r="B37" s="91" t="s">
        <v>143</v>
      </c>
      <c r="C37" s="111">
        <v>943.77000000000044</v>
      </c>
      <c r="D37" s="81"/>
      <c r="E37" s="90"/>
      <c r="F37" s="249"/>
    </row>
    <row r="38" spans="1:6" x14ac:dyDescent="0.2">
      <c r="A38" s="248">
        <v>6850</v>
      </c>
      <c r="B38" s="91" t="s">
        <v>144</v>
      </c>
      <c r="C38" s="111">
        <v>444.13999999999942</v>
      </c>
      <c r="D38" s="81"/>
      <c r="E38" s="90"/>
      <c r="F38" s="249"/>
    </row>
    <row r="39" spans="1:6" x14ac:dyDescent="0.2">
      <c r="A39" s="248">
        <v>6860</v>
      </c>
      <c r="B39" s="91" t="s">
        <v>145</v>
      </c>
      <c r="C39" s="111">
        <v>239.06000000000131</v>
      </c>
      <c r="D39" s="81"/>
      <c r="E39" s="90"/>
      <c r="F39" s="249"/>
    </row>
    <row r="40" spans="1:6" x14ac:dyDescent="0.2">
      <c r="A40" s="248">
        <v>9820</v>
      </c>
      <c r="B40" s="91" t="s">
        <v>146</v>
      </c>
      <c r="C40" s="111">
        <v>414.07999999999993</v>
      </c>
      <c r="D40" s="81"/>
      <c r="E40" s="90"/>
      <c r="F40" s="249"/>
    </row>
    <row r="41" spans="1:6" x14ac:dyDescent="0.2">
      <c r="A41" s="248">
        <v>9830</v>
      </c>
      <c r="B41" s="91" t="s">
        <v>147</v>
      </c>
      <c r="C41" s="111">
        <v>445.71999999999935</v>
      </c>
      <c r="D41" s="81"/>
      <c r="E41" s="90"/>
      <c r="F41" s="249"/>
    </row>
    <row r="42" spans="1:6" x14ac:dyDescent="0.2">
      <c r="A42" s="248">
        <v>9940</v>
      </c>
      <c r="B42" s="91" t="s">
        <v>148</v>
      </c>
      <c r="C42" s="111">
        <v>409.13999999999942</v>
      </c>
      <c r="D42" s="81"/>
      <c r="E42" s="90"/>
      <c r="F42" s="249"/>
    </row>
    <row r="43" spans="1:6" x14ac:dyDescent="0.2">
      <c r="A43" s="248">
        <v>9840</v>
      </c>
      <c r="B43" s="91" t="s">
        <v>149</v>
      </c>
      <c r="C43" s="111">
        <v>376.48000000000138</v>
      </c>
      <c r="D43" s="81"/>
      <c r="E43" s="90"/>
      <c r="F43" s="249"/>
    </row>
    <row r="44" spans="1:6" x14ac:dyDescent="0.2">
      <c r="A44" s="248"/>
      <c r="B44" s="91"/>
      <c r="C44" s="111"/>
      <c r="D44" s="81"/>
      <c r="E44" s="90"/>
      <c r="F44" s="249"/>
    </row>
    <row r="45" spans="1:6" x14ac:dyDescent="0.2">
      <c r="A45" s="82"/>
      <c r="B45" s="98"/>
      <c r="C45" s="111"/>
      <c r="D45" s="81"/>
      <c r="E45" s="90"/>
      <c r="F45" s="83"/>
    </row>
    <row r="46" spans="1:6" ht="13.5" thickBot="1" x14ac:dyDescent="0.25">
      <c r="A46" s="84"/>
      <c r="B46" s="99"/>
      <c r="C46" s="110"/>
      <c r="D46" s="63"/>
      <c r="E46" s="85"/>
      <c r="F46" s="64"/>
    </row>
    <row r="47" spans="1:6" ht="16.5" thickBot="1" x14ac:dyDescent="0.3">
      <c r="A47" s="44" t="s">
        <v>2</v>
      </c>
      <c r="B47" s="42"/>
      <c r="C47" s="43">
        <f>SUM(C9:C46)</f>
        <v>13919.79</v>
      </c>
      <c r="D47" s="44" t="s">
        <v>2</v>
      </c>
      <c r="E47" s="42"/>
      <c r="F47" s="43">
        <f>SUM(F9:F46)</f>
        <v>8727.75</v>
      </c>
    </row>
    <row r="48" spans="1:6" ht="15" customHeight="1" thickBot="1" x14ac:dyDescent="0.3">
      <c r="A48" s="297">
        <v>23.1539</v>
      </c>
      <c r="B48" s="298"/>
      <c r="C48" s="298"/>
      <c r="D48" s="298"/>
      <c r="E48" s="298"/>
      <c r="F48" s="299"/>
    </row>
  </sheetData>
  <mergeCells count="13">
    <mergeCell ref="D1:E1"/>
    <mergeCell ref="A48:F48"/>
    <mergeCell ref="A4:F4"/>
    <mergeCell ref="A5:B5"/>
    <mergeCell ref="D5:E5"/>
    <mergeCell ref="A6:C6"/>
    <mergeCell ref="D6:F6"/>
    <mergeCell ref="A7:A8"/>
    <mergeCell ref="B7:B8"/>
    <mergeCell ref="D7:D8"/>
    <mergeCell ref="E7:E8"/>
    <mergeCell ref="C7:C8"/>
    <mergeCell ref="F7:F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2" orientation="portrait" r:id="rId1"/>
  <headerFooter alignWithMargins="0">
    <oddFooter>&amp;LAgg.Nuova gara 2024
inv 24/25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E833D-1D85-4314-AD34-C9D14E988973}">
  <sheetPr>
    <pageSetUpPr fitToPage="1"/>
  </sheetPr>
  <dimension ref="A1:K43"/>
  <sheetViews>
    <sheetView topLeftCell="A11" workbookViewId="0">
      <selection activeCell="D39" sqref="D39"/>
    </sheetView>
  </sheetViews>
  <sheetFormatPr defaultColWidth="9.140625" defaultRowHeight="12.75" x14ac:dyDescent="0.2"/>
  <cols>
    <col min="1" max="1" width="8.140625" style="15" customWidth="1"/>
    <col min="2" max="2" width="8.5703125" style="15" customWidth="1"/>
    <col min="3" max="3" width="32.28515625" style="15" customWidth="1"/>
    <col min="4" max="4" width="9" style="15" customWidth="1"/>
    <col min="5" max="5" width="7.28515625" style="15" customWidth="1"/>
    <col min="6" max="6" width="31.85546875" style="15" customWidth="1"/>
    <col min="7" max="7" width="9" style="15" customWidth="1"/>
    <col min="8" max="8" width="6.85546875" style="167" customWidth="1"/>
    <col min="9" max="16384" width="9.140625" style="15"/>
  </cols>
  <sheetData>
    <row r="1" spans="1:11" s="1" customFormat="1" ht="24.75" customHeight="1" x14ac:dyDescent="0.2">
      <c r="A1" s="163" t="s">
        <v>37</v>
      </c>
      <c r="B1" s="10"/>
      <c r="C1" s="3"/>
      <c r="D1" s="259">
        <v>103</v>
      </c>
      <c r="E1" s="259"/>
      <c r="H1" s="162"/>
      <c r="I1" s="162"/>
      <c r="J1" s="162"/>
      <c r="K1" s="162"/>
    </row>
    <row r="2" spans="1:11" ht="23.25" x14ac:dyDescent="0.2">
      <c r="A2" s="164"/>
      <c r="H2" s="165" t="s">
        <v>84</v>
      </c>
    </row>
    <row r="4" spans="1:11" ht="19.5" x14ac:dyDescent="0.2">
      <c r="B4" s="166" t="s">
        <v>38</v>
      </c>
    </row>
    <row r="5" spans="1:11" ht="25.5" x14ac:dyDescent="0.2">
      <c r="A5" s="15" t="s">
        <v>16</v>
      </c>
      <c r="B5" s="168" t="s">
        <v>39</v>
      </c>
      <c r="C5" s="15" t="s">
        <v>40</v>
      </c>
      <c r="G5" s="167" t="s">
        <v>41</v>
      </c>
      <c r="H5" s="169" t="s">
        <v>42</v>
      </c>
    </row>
    <row r="6" spans="1:11" ht="13.5" thickBot="1" x14ac:dyDescent="0.25">
      <c r="B6" s="168"/>
      <c r="G6" s="167"/>
      <c r="H6" s="169"/>
    </row>
    <row r="7" spans="1:11" ht="34.5" customHeight="1" x14ac:dyDescent="0.2">
      <c r="A7" s="170">
        <v>105</v>
      </c>
      <c r="B7" s="171">
        <v>0.29166666666666669</v>
      </c>
      <c r="C7" s="312" t="s">
        <v>85</v>
      </c>
      <c r="D7" s="313"/>
      <c r="E7" s="313"/>
      <c r="F7" s="313"/>
      <c r="G7" s="227" t="s">
        <v>43</v>
      </c>
      <c r="H7" s="306" t="s">
        <v>35</v>
      </c>
    </row>
    <row r="8" spans="1:11" ht="20.25" thickBot="1" x14ac:dyDescent="0.25">
      <c r="A8" s="225"/>
      <c r="B8" s="226"/>
      <c r="C8" s="192"/>
      <c r="D8" s="172"/>
      <c r="E8" s="193" t="s">
        <v>86</v>
      </c>
      <c r="F8" s="172"/>
      <c r="G8" s="172"/>
      <c r="H8" s="307"/>
    </row>
    <row r="9" spans="1:11" ht="18" customHeight="1" x14ac:dyDescent="0.2"/>
    <row r="10" spans="1:11" s="9" customFormat="1" ht="28.5" customHeight="1" thickBot="1" x14ac:dyDescent="0.25">
      <c r="D10" s="173"/>
      <c r="E10" s="3" t="s">
        <v>44</v>
      </c>
      <c r="F10" s="173"/>
      <c r="G10" s="173"/>
      <c r="H10" s="167"/>
    </row>
    <row r="11" spans="1:11" s="9" customFormat="1" ht="34.5" customHeight="1" x14ac:dyDescent="0.2">
      <c r="A11" s="308" t="s">
        <v>150</v>
      </c>
      <c r="B11" s="309"/>
      <c r="C11" s="310"/>
      <c r="D11" s="311"/>
      <c r="H11" s="167"/>
    </row>
    <row r="12" spans="1:11" ht="12" customHeight="1" x14ac:dyDescent="0.2">
      <c r="A12" s="314" t="s">
        <v>4</v>
      </c>
      <c r="B12" s="316" t="s">
        <v>0</v>
      </c>
      <c r="C12" s="316"/>
      <c r="D12" s="318" t="s">
        <v>1</v>
      </c>
    </row>
    <row r="13" spans="1:11" ht="12.75" customHeight="1" x14ac:dyDescent="0.2">
      <c r="A13" s="315"/>
      <c r="B13" s="317"/>
      <c r="C13" s="317"/>
      <c r="D13" s="319"/>
    </row>
    <row r="14" spans="1:11" x14ac:dyDescent="0.2">
      <c r="A14" s="174">
        <v>11420</v>
      </c>
      <c r="B14" s="175" t="s">
        <v>151</v>
      </c>
      <c r="C14" s="228"/>
      <c r="D14" s="176">
        <v>0</v>
      </c>
    </row>
    <row r="15" spans="1:11" x14ac:dyDescent="0.2">
      <c r="A15" s="177">
        <v>5210</v>
      </c>
      <c r="B15" s="178" t="s">
        <v>152</v>
      </c>
      <c r="C15" s="229"/>
      <c r="D15" s="180">
        <v>1369.1</v>
      </c>
    </row>
    <row r="16" spans="1:11" x14ac:dyDescent="0.2">
      <c r="A16" s="177">
        <v>670</v>
      </c>
      <c r="B16" s="178" t="s">
        <v>153</v>
      </c>
      <c r="C16" s="229"/>
      <c r="D16" s="180">
        <v>260.80000000000018</v>
      </c>
    </row>
    <row r="17" spans="1:4" x14ac:dyDescent="0.2">
      <c r="A17" s="177">
        <v>680</v>
      </c>
      <c r="B17" s="178" t="s">
        <v>154</v>
      </c>
      <c r="C17" s="229"/>
      <c r="D17" s="180">
        <v>207.29999999999995</v>
      </c>
    </row>
    <row r="18" spans="1:4" x14ac:dyDescent="0.2">
      <c r="A18" s="177">
        <v>690</v>
      </c>
      <c r="B18" s="178" t="s">
        <v>155</v>
      </c>
      <c r="C18" s="229"/>
      <c r="D18" s="180">
        <v>194.59999999999991</v>
      </c>
    </row>
    <row r="19" spans="1:4" x14ac:dyDescent="0.2">
      <c r="A19" s="177">
        <v>700</v>
      </c>
      <c r="B19" s="178" t="s">
        <v>156</v>
      </c>
      <c r="C19" s="229"/>
      <c r="D19" s="180">
        <v>433.70000000000005</v>
      </c>
    </row>
    <row r="20" spans="1:4" x14ac:dyDescent="0.2">
      <c r="A20" s="177">
        <v>710</v>
      </c>
      <c r="B20" s="178" t="s">
        <v>157</v>
      </c>
      <c r="C20" s="229"/>
      <c r="D20" s="180">
        <v>326.59999999999991</v>
      </c>
    </row>
    <row r="21" spans="1:4" x14ac:dyDescent="0.2">
      <c r="A21" s="177">
        <v>720</v>
      </c>
      <c r="B21" s="178" t="s">
        <v>158</v>
      </c>
      <c r="C21" s="229"/>
      <c r="D21" s="180">
        <v>440.59999999999991</v>
      </c>
    </row>
    <row r="22" spans="1:4" x14ac:dyDescent="0.2">
      <c r="A22" s="177">
        <v>730</v>
      </c>
      <c r="B22" s="178" t="s">
        <v>159</v>
      </c>
      <c r="C22" s="229"/>
      <c r="D22" s="180">
        <v>298.5</v>
      </c>
    </row>
    <row r="23" spans="1:4" x14ac:dyDescent="0.2">
      <c r="A23" s="177">
        <v>740</v>
      </c>
      <c r="B23" s="178" t="s">
        <v>160</v>
      </c>
      <c r="C23" s="229"/>
      <c r="D23" s="180">
        <v>325.60000000000036</v>
      </c>
    </row>
    <row r="24" spans="1:4" x14ac:dyDescent="0.2">
      <c r="A24" s="177">
        <v>750</v>
      </c>
      <c r="B24" s="178" t="s">
        <v>161</v>
      </c>
      <c r="C24" s="229"/>
      <c r="D24" s="180">
        <v>297.19999999999982</v>
      </c>
    </row>
    <row r="25" spans="1:4" x14ac:dyDescent="0.2">
      <c r="A25" s="177">
        <v>760</v>
      </c>
      <c r="B25" s="178" t="s">
        <v>162</v>
      </c>
      <c r="C25" s="229"/>
      <c r="D25" s="180">
        <v>263.19999999999982</v>
      </c>
    </row>
    <row r="26" spans="1:4" x14ac:dyDescent="0.2">
      <c r="A26" s="177">
        <v>770</v>
      </c>
      <c r="B26" s="178" t="s">
        <v>163</v>
      </c>
      <c r="C26" s="229"/>
      <c r="D26" s="180">
        <v>303.10000000000036</v>
      </c>
    </row>
    <row r="27" spans="1:4" x14ac:dyDescent="0.2">
      <c r="A27" s="177">
        <v>780</v>
      </c>
      <c r="B27" s="178" t="s">
        <v>164</v>
      </c>
      <c r="C27" s="179"/>
      <c r="D27" s="180">
        <v>147.30000000000018</v>
      </c>
    </row>
    <row r="28" spans="1:4" x14ac:dyDescent="0.2">
      <c r="A28" s="177">
        <v>790</v>
      </c>
      <c r="B28" s="178" t="s">
        <v>165</v>
      </c>
      <c r="C28" s="179"/>
      <c r="D28" s="180">
        <v>297.79999999999927</v>
      </c>
    </row>
    <row r="29" spans="1:4" x14ac:dyDescent="0.2">
      <c r="A29" s="177">
        <v>800</v>
      </c>
      <c r="B29" s="178" t="s">
        <v>166</v>
      </c>
      <c r="C29" s="179"/>
      <c r="D29" s="180">
        <v>330.10000000000036</v>
      </c>
    </row>
    <row r="30" spans="1:4" x14ac:dyDescent="0.2">
      <c r="A30" s="177">
        <v>810</v>
      </c>
      <c r="B30" s="178" t="s">
        <v>167</v>
      </c>
      <c r="C30" s="179"/>
      <c r="D30" s="180">
        <v>240.69999999999982</v>
      </c>
    </row>
    <row r="31" spans="1:4" x14ac:dyDescent="0.2">
      <c r="A31" s="177">
        <v>120</v>
      </c>
      <c r="B31" s="178" t="s">
        <v>168</v>
      </c>
      <c r="C31" s="179"/>
      <c r="D31" s="180">
        <v>371.69999999999982</v>
      </c>
    </row>
    <row r="32" spans="1:4" x14ac:dyDescent="0.2">
      <c r="A32" s="177">
        <v>130</v>
      </c>
      <c r="B32" s="178" t="s">
        <v>169</v>
      </c>
      <c r="C32" s="181"/>
      <c r="D32" s="180">
        <v>224.5</v>
      </c>
    </row>
    <row r="33" spans="1:4" x14ac:dyDescent="0.2">
      <c r="A33" s="177">
        <v>250</v>
      </c>
      <c r="B33" s="178" t="s">
        <v>170</v>
      </c>
      <c r="C33" s="181"/>
      <c r="D33" s="180">
        <v>215.5</v>
      </c>
    </row>
    <row r="34" spans="1:4" x14ac:dyDescent="0.2">
      <c r="A34" s="177">
        <v>1610</v>
      </c>
      <c r="B34" s="178" t="s">
        <v>171</v>
      </c>
      <c r="C34" s="181"/>
      <c r="D34" s="180">
        <v>264.80000000000018</v>
      </c>
    </row>
    <row r="35" spans="1:4" x14ac:dyDescent="0.2">
      <c r="A35" s="177">
        <v>10910</v>
      </c>
      <c r="B35" s="178" t="s">
        <v>172</v>
      </c>
      <c r="C35" s="181"/>
      <c r="D35" s="180">
        <v>354.10000000000036</v>
      </c>
    </row>
    <row r="36" spans="1:4" x14ac:dyDescent="0.2">
      <c r="A36" s="177">
        <v>8340</v>
      </c>
      <c r="B36" s="178" t="s">
        <v>173</v>
      </c>
      <c r="C36" s="181"/>
      <c r="D36" s="180">
        <v>441.69999999999982</v>
      </c>
    </row>
    <row r="37" spans="1:4" x14ac:dyDescent="0.2">
      <c r="A37" s="177">
        <v>860</v>
      </c>
      <c r="B37" s="178" t="s">
        <v>46</v>
      </c>
      <c r="C37" s="181"/>
      <c r="D37" s="180">
        <v>540.69999999999982</v>
      </c>
    </row>
    <row r="38" spans="1:4" x14ac:dyDescent="0.2">
      <c r="A38" s="177"/>
      <c r="B38" s="178" t="s">
        <v>232</v>
      </c>
      <c r="C38" s="181"/>
      <c r="D38" s="180">
        <v>601</v>
      </c>
    </row>
    <row r="39" spans="1:4" x14ac:dyDescent="0.2">
      <c r="A39" s="183"/>
      <c r="B39" s="184"/>
      <c r="C39" s="181"/>
      <c r="D39" s="182"/>
    </row>
    <row r="40" spans="1:4" x14ac:dyDescent="0.2">
      <c r="A40" s="183"/>
      <c r="B40" s="184"/>
      <c r="C40" s="181"/>
      <c r="D40" s="182"/>
    </row>
    <row r="41" spans="1:4" x14ac:dyDescent="0.2">
      <c r="A41" s="183"/>
      <c r="B41" s="184"/>
      <c r="C41" s="181"/>
      <c r="D41" s="182"/>
    </row>
    <row r="42" spans="1:4" x14ac:dyDescent="0.2">
      <c r="A42" s="185"/>
      <c r="B42" s="186"/>
      <c r="C42" s="187"/>
      <c r="D42" s="188"/>
    </row>
    <row r="43" spans="1:4" ht="16.5" thickBot="1" x14ac:dyDescent="0.25">
      <c r="A43" s="189" t="s">
        <v>2</v>
      </c>
      <c r="B43" s="190"/>
      <c r="C43" s="190"/>
      <c r="D43" s="191">
        <f>SUM(D14:D42)</f>
        <v>8750.2000000000007</v>
      </c>
    </row>
  </sheetData>
  <mergeCells count="7">
    <mergeCell ref="D1:E1"/>
    <mergeCell ref="H7:H8"/>
    <mergeCell ref="A11:D11"/>
    <mergeCell ref="C7:F7"/>
    <mergeCell ref="A12:A13"/>
    <mergeCell ref="B12:C13"/>
    <mergeCell ref="D12:D13"/>
  </mergeCells>
  <pageMargins left="0.31496062992125984" right="0.31496062992125984" top="0.35433070866141736" bottom="0.35433070866141736" header="0.31496062992125984" footer="0.31496062992125984"/>
  <pageSetup paperSize="9" scale="7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34"/>
  <sheetViews>
    <sheetView tabSelected="1" workbookViewId="0">
      <selection activeCell="L26" sqref="L26:L27"/>
    </sheetView>
  </sheetViews>
  <sheetFormatPr defaultRowHeight="12.75" x14ac:dyDescent="0.2"/>
  <cols>
    <col min="1" max="1" width="2.85546875" style="10" customWidth="1"/>
    <col min="2" max="2" width="9.28515625" style="1" customWidth="1"/>
    <col min="3" max="3" width="5" style="1" customWidth="1"/>
    <col min="4" max="4" width="10.28515625" style="1" customWidth="1"/>
    <col min="5" max="5" width="10.42578125" style="1" customWidth="1"/>
    <col min="6" max="6" width="8.7109375" style="1" customWidth="1"/>
    <col min="7" max="7" width="5.42578125" style="1" customWidth="1"/>
    <col min="8" max="8" width="9" style="1" customWidth="1"/>
    <col min="9" max="9" width="9.85546875" style="1" customWidth="1"/>
    <col min="10" max="10" width="9.5703125" style="1" customWidth="1"/>
    <col min="11" max="11" width="9.28515625" style="1" customWidth="1"/>
    <col min="12" max="12" width="9.140625" style="1"/>
    <col min="13" max="13" width="9.140625" style="1" bestFit="1" customWidth="1"/>
    <col min="14" max="16384" width="9.140625" style="1"/>
  </cols>
  <sheetData>
    <row r="1" spans="1:14" ht="24.75" customHeight="1" x14ac:dyDescent="0.2">
      <c r="B1" s="3"/>
      <c r="C1" s="3"/>
      <c r="F1" s="163" t="s">
        <v>37</v>
      </c>
      <c r="G1" s="162"/>
      <c r="H1" s="162"/>
      <c r="I1" s="162"/>
      <c r="J1" s="162"/>
      <c r="K1" s="259">
        <v>103</v>
      </c>
      <c r="L1" s="259"/>
    </row>
    <row r="2" spans="1:14" ht="17.25" customHeight="1" x14ac:dyDescent="0.2"/>
    <row r="3" spans="1:14" ht="24.75" customHeight="1" x14ac:dyDescent="0.3">
      <c r="B3" s="17" t="s">
        <v>15</v>
      </c>
      <c r="C3" s="257" t="s">
        <v>36</v>
      </c>
      <c r="D3" s="257"/>
      <c r="E3" s="4"/>
      <c r="F3" s="4"/>
      <c r="G3" s="14"/>
      <c r="H3" s="14"/>
      <c r="I3" s="14"/>
      <c r="J3" s="14"/>
      <c r="K3" s="14"/>
      <c r="L3" s="16" t="s">
        <v>244</v>
      </c>
    </row>
    <row r="4" spans="1:14" s="5" customFormat="1" ht="64.5" customHeight="1" x14ac:dyDescent="0.2">
      <c r="A4" s="10"/>
      <c r="B4" s="333" t="s">
        <v>69</v>
      </c>
      <c r="C4" s="329" t="s">
        <v>16</v>
      </c>
      <c r="D4" s="335" t="s">
        <v>78</v>
      </c>
      <c r="E4" s="7"/>
      <c r="F4" s="252" t="s">
        <v>79</v>
      </c>
      <c r="G4" s="329"/>
      <c r="H4" s="335"/>
      <c r="I4" s="7"/>
      <c r="J4" s="7"/>
      <c r="K4" s="7"/>
      <c r="L4" s="337"/>
      <c r="M4" s="322" t="s">
        <v>32</v>
      </c>
    </row>
    <row r="5" spans="1:14" s="21" customFormat="1" ht="14.25" customHeight="1" x14ac:dyDescent="0.2">
      <c r="A5" s="12"/>
      <c r="B5" s="334"/>
      <c r="C5" s="330"/>
      <c r="D5" s="336"/>
      <c r="E5" s="324" t="s">
        <v>17</v>
      </c>
      <c r="F5" s="325"/>
      <c r="G5" s="330"/>
      <c r="H5" s="336"/>
      <c r="I5" s="326"/>
      <c r="J5" s="327"/>
      <c r="K5" s="328"/>
      <c r="L5" s="338"/>
      <c r="M5" s="323"/>
    </row>
    <row r="6" spans="1:14" ht="30" customHeight="1" x14ac:dyDescent="0.2">
      <c r="A6" s="12">
        <v>1</v>
      </c>
      <c r="B6" s="256">
        <v>9530</v>
      </c>
      <c r="C6" s="31" t="s">
        <v>6</v>
      </c>
      <c r="D6" s="32">
        <v>0.29166666666666669</v>
      </c>
      <c r="E6" s="29"/>
      <c r="F6" s="104">
        <v>0.30902777777777779</v>
      </c>
      <c r="G6" s="339" t="s">
        <v>242</v>
      </c>
      <c r="H6" s="340"/>
      <c r="I6" s="340"/>
      <c r="J6" s="340"/>
      <c r="K6" s="340"/>
      <c r="L6" s="341"/>
      <c r="M6" s="28" t="s">
        <v>35</v>
      </c>
      <c r="N6" s="223"/>
    </row>
    <row r="7" spans="1:14" s="5" customFormat="1" ht="54" customHeight="1" x14ac:dyDescent="0.2">
      <c r="A7" s="10"/>
      <c r="B7" s="333" t="s">
        <v>69</v>
      </c>
      <c r="C7" s="329" t="s">
        <v>16</v>
      </c>
      <c r="D7" s="331" t="s">
        <v>34</v>
      </c>
      <c r="E7" s="7" t="s">
        <v>234</v>
      </c>
      <c r="F7" s="252" t="s">
        <v>80</v>
      </c>
      <c r="G7" s="329" t="s">
        <v>16</v>
      </c>
      <c r="H7" s="331" t="s">
        <v>81</v>
      </c>
      <c r="I7" s="7" t="s">
        <v>233</v>
      </c>
      <c r="J7" s="7"/>
      <c r="K7" s="7"/>
      <c r="L7" s="320" t="s">
        <v>33</v>
      </c>
      <c r="M7" s="322" t="s">
        <v>32</v>
      </c>
    </row>
    <row r="8" spans="1:14" s="21" customFormat="1" ht="17.25" customHeight="1" x14ac:dyDescent="0.2">
      <c r="A8" s="12"/>
      <c r="B8" s="334"/>
      <c r="C8" s="330"/>
      <c r="D8" s="332"/>
      <c r="E8" s="324" t="s">
        <v>17</v>
      </c>
      <c r="F8" s="325"/>
      <c r="G8" s="330"/>
      <c r="H8" s="332"/>
      <c r="I8" s="326" t="s">
        <v>17</v>
      </c>
      <c r="J8" s="327"/>
      <c r="K8" s="328"/>
      <c r="L8" s="321"/>
      <c r="M8" s="323"/>
    </row>
    <row r="9" spans="1:14" ht="18.75" customHeight="1" x14ac:dyDescent="0.2">
      <c r="A9" s="12">
        <v>1</v>
      </c>
      <c r="B9" s="256">
        <v>3</v>
      </c>
      <c r="C9" s="31" t="s">
        <v>6</v>
      </c>
      <c r="D9" s="32">
        <v>0.3125</v>
      </c>
      <c r="E9" s="29">
        <v>0.31944444444444442</v>
      </c>
      <c r="F9" s="104">
        <v>0.3263888888888889</v>
      </c>
      <c r="G9" s="31" t="s">
        <v>7</v>
      </c>
      <c r="H9" s="32">
        <v>0.33333333333333331</v>
      </c>
      <c r="I9" s="29">
        <v>0.33541666666666664</v>
      </c>
      <c r="J9" s="29"/>
      <c r="K9" s="29"/>
      <c r="L9" s="104">
        <v>0.34722222222222221</v>
      </c>
      <c r="M9" s="28" t="s">
        <v>35</v>
      </c>
    </row>
    <row r="10" spans="1:14" ht="18.75" customHeight="1" x14ac:dyDescent="0.2">
      <c r="A10" s="12">
        <v>2</v>
      </c>
      <c r="B10" s="256">
        <v>3</v>
      </c>
      <c r="C10" s="31" t="s">
        <v>6</v>
      </c>
      <c r="D10" s="32">
        <v>0.35416666666666669</v>
      </c>
      <c r="E10" s="29">
        <v>0.3611111111111111</v>
      </c>
      <c r="F10" s="104">
        <v>0.36805555555555558</v>
      </c>
      <c r="G10" s="31" t="s">
        <v>7</v>
      </c>
      <c r="H10" s="32">
        <v>0.375</v>
      </c>
      <c r="I10" s="29">
        <v>0.37708333333333333</v>
      </c>
      <c r="J10" s="29"/>
      <c r="K10" s="29"/>
      <c r="L10" s="104">
        <v>0.3888888888888889</v>
      </c>
      <c r="M10" s="28" t="s">
        <v>35</v>
      </c>
    </row>
    <row r="11" spans="1:14" ht="18.75" customHeight="1" x14ac:dyDescent="0.2">
      <c r="A11" s="12"/>
      <c r="B11" s="256"/>
      <c r="C11" s="31"/>
      <c r="D11" s="32"/>
      <c r="E11" s="29"/>
      <c r="F11" s="104"/>
      <c r="G11" s="31"/>
      <c r="H11" s="32"/>
      <c r="I11" s="29"/>
      <c r="J11" s="29"/>
      <c r="K11" s="29"/>
      <c r="L11" s="104"/>
      <c r="M11" s="28"/>
    </row>
    <row r="12" spans="1:14" ht="18.75" customHeight="1" x14ac:dyDescent="0.2">
      <c r="A12" s="12">
        <v>3</v>
      </c>
      <c r="B12" s="256">
        <v>3</v>
      </c>
      <c r="C12" s="31" t="s">
        <v>6</v>
      </c>
      <c r="D12" s="32">
        <v>0.51388888888888884</v>
      </c>
      <c r="E12" s="29">
        <v>0.52083333333333337</v>
      </c>
      <c r="F12" s="104">
        <v>0.52777777777777779</v>
      </c>
      <c r="G12" s="31" t="s">
        <v>7</v>
      </c>
      <c r="H12" s="32">
        <v>0.52777777777777779</v>
      </c>
      <c r="I12" s="29">
        <v>0.52986111111111112</v>
      </c>
      <c r="J12" s="29"/>
      <c r="K12" s="29"/>
      <c r="L12" s="104">
        <v>0.54166666666666663</v>
      </c>
      <c r="M12" s="28" t="s">
        <v>35</v>
      </c>
    </row>
    <row r="13" spans="1:14" ht="18.75" customHeight="1" x14ac:dyDescent="0.2">
      <c r="A13" s="12">
        <v>4</v>
      </c>
      <c r="B13" s="256">
        <v>3</v>
      </c>
      <c r="C13" s="31" t="s">
        <v>6</v>
      </c>
      <c r="D13" s="32">
        <v>0.55208333333333337</v>
      </c>
      <c r="E13" s="29">
        <v>0.55902777777777779</v>
      </c>
      <c r="F13" s="104">
        <v>0.56597222222222221</v>
      </c>
      <c r="G13" s="31" t="s">
        <v>7</v>
      </c>
      <c r="H13" s="32">
        <v>0.56944444444444442</v>
      </c>
      <c r="I13" s="29">
        <v>0.57152777777777775</v>
      </c>
      <c r="J13" s="29"/>
      <c r="K13" s="29"/>
      <c r="L13" s="104">
        <v>0.5854166666666667</v>
      </c>
      <c r="M13" s="28" t="s">
        <v>35</v>
      </c>
    </row>
    <row r="14" spans="1:14" s="5" customFormat="1" ht="64.5" customHeight="1" x14ac:dyDescent="0.2">
      <c r="A14" s="10"/>
      <c r="B14" s="329" t="s">
        <v>69</v>
      </c>
      <c r="C14" s="329" t="s">
        <v>16</v>
      </c>
      <c r="D14" s="331" t="s">
        <v>70</v>
      </c>
      <c r="E14" s="251" t="s">
        <v>235</v>
      </c>
      <c r="F14" s="253" t="s">
        <v>236</v>
      </c>
      <c r="G14" s="329" t="s">
        <v>16</v>
      </c>
      <c r="H14" s="331" t="s">
        <v>82</v>
      </c>
      <c r="I14" s="251" t="s">
        <v>235</v>
      </c>
      <c r="J14" s="7"/>
      <c r="K14" s="7"/>
      <c r="L14" s="320" t="s">
        <v>237</v>
      </c>
      <c r="M14" s="322" t="s">
        <v>32</v>
      </c>
    </row>
    <row r="15" spans="1:14" s="21" customFormat="1" ht="14.25" customHeight="1" x14ac:dyDescent="0.2">
      <c r="A15" s="12"/>
      <c r="B15" s="330"/>
      <c r="C15" s="330"/>
      <c r="D15" s="332"/>
      <c r="E15" s="324" t="s">
        <v>17</v>
      </c>
      <c r="F15" s="325"/>
      <c r="G15" s="330"/>
      <c r="H15" s="332"/>
      <c r="I15" s="326" t="s">
        <v>17</v>
      </c>
      <c r="J15" s="327"/>
      <c r="K15" s="328"/>
      <c r="L15" s="321"/>
      <c r="M15" s="323"/>
    </row>
    <row r="16" spans="1:14" ht="26.25" customHeight="1" x14ac:dyDescent="0.2">
      <c r="A16" s="12">
        <v>1</v>
      </c>
      <c r="B16" s="256">
        <v>13</v>
      </c>
      <c r="C16" s="31"/>
      <c r="D16" s="32">
        <v>0.58680555555555558</v>
      </c>
      <c r="E16" s="29">
        <v>0.59791666666666665</v>
      </c>
      <c r="F16" s="104">
        <v>0.60972222222222228</v>
      </c>
      <c r="G16" s="31" t="s">
        <v>7</v>
      </c>
      <c r="H16" s="32">
        <v>0.61805555555555558</v>
      </c>
      <c r="I16" s="29">
        <v>0.625</v>
      </c>
      <c r="J16" s="29"/>
      <c r="K16" s="29"/>
      <c r="L16" s="104">
        <v>0.63888888888888884</v>
      </c>
      <c r="M16" s="28" t="s">
        <v>35</v>
      </c>
    </row>
    <row r="17" spans="1:13" s="5" customFormat="1" ht="64.5" customHeight="1" x14ac:dyDescent="0.2">
      <c r="A17" s="10"/>
      <c r="B17" s="329" t="s">
        <v>69</v>
      </c>
      <c r="C17" s="329" t="s">
        <v>16</v>
      </c>
      <c r="D17" s="331" t="s">
        <v>83</v>
      </c>
      <c r="E17" s="251" t="s">
        <v>240</v>
      </c>
      <c r="F17" s="253" t="s">
        <v>238</v>
      </c>
      <c r="G17" s="329" t="s">
        <v>16</v>
      </c>
      <c r="H17" s="331" t="s">
        <v>241</v>
      </c>
      <c r="I17" s="7"/>
      <c r="J17" s="251" t="s">
        <v>233</v>
      </c>
      <c r="K17" s="7"/>
      <c r="L17" s="320" t="s">
        <v>239</v>
      </c>
      <c r="M17" s="322" t="s">
        <v>32</v>
      </c>
    </row>
    <row r="18" spans="1:13" s="21" customFormat="1" ht="14.25" customHeight="1" x14ac:dyDescent="0.2">
      <c r="A18" s="12"/>
      <c r="B18" s="330"/>
      <c r="C18" s="330"/>
      <c r="D18" s="332"/>
      <c r="E18" s="324" t="s">
        <v>17</v>
      </c>
      <c r="F18" s="325"/>
      <c r="G18" s="330"/>
      <c r="H18" s="332"/>
      <c r="I18" s="326" t="s">
        <v>17</v>
      </c>
      <c r="J18" s="327"/>
      <c r="K18" s="328"/>
      <c r="L18" s="321"/>
      <c r="M18" s="323"/>
    </row>
    <row r="19" spans="1:13" ht="18.75" customHeight="1" x14ac:dyDescent="0.2">
      <c r="A19" s="12">
        <v>1</v>
      </c>
      <c r="B19" s="256">
        <v>11</v>
      </c>
      <c r="C19" s="31" t="s">
        <v>6</v>
      </c>
      <c r="D19" s="32">
        <v>0.77777777777777779</v>
      </c>
      <c r="E19" s="29">
        <v>0.78055555555555556</v>
      </c>
      <c r="F19" s="104">
        <v>0.79861111111111116</v>
      </c>
      <c r="G19" s="31" t="s">
        <v>7</v>
      </c>
      <c r="H19" s="32">
        <v>0.80555555555555558</v>
      </c>
      <c r="I19" s="29"/>
      <c r="J19" s="29">
        <v>0.81458333333333333</v>
      </c>
      <c r="K19" s="29"/>
      <c r="L19" s="104">
        <v>0.81944444444444442</v>
      </c>
      <c r="M19" s="28" t="s">
        <v>35</v>
      </c>
    </row>
    <row r="20" spans="1:13" ht="18.75" customHeight="1" x14ac:dyDescent="0.2">
      <c r="A20" s="12">
        <v>2</v>
      </c>
      <c r="B20" s="256">
        <v>11</v>
      </c>
      <c r="C20" s="254" t="s">
        <v>6</v>
      </c>
      <c r="D20" s="103">
        <v>0.83680555555555558</v>
      </c>
      <c r="E20" s="13">
        <v>0.83958333333333335</v>
      </c>
      <c r="F20" s="255">
        <v>0.85416666666666663</v>
      </c>
      <c r="G20" s="31" t="s">
        <v>7</v>
      </c>
      <c r="H20" s="32">
        <v>0.85763888888888884</v>
      </c>
      <c r="I20" s="29"/>
      <c r="J20" s="29">
        <v>0.8666666666666667</v>
      </c>
      <c r="K20" s="29"/>
      <c r="L20" s="104">
        <v>0.87152777777777779</v>
      </c>
      <c r="M20" s="28" t="s">
        <v>35</v>
      </c>
    </row>
    <row r="21" spans="1:13" ht="18.75" customHeight="1" x14ac:dyDescent="0.2">
      <c r="E21" s="30">
        <v>7.6388888888888886E-3</v>
      </c>
      <c r="F21" s="6">
        <v>9.0277777777777787E-3</v>
      </c>
      <c r="I21" s="6">
        <v>4.8611111111111112E-3</v>
      </c>
      <c r="J21" s="6">
        <v>5.5555555555555558E-3</v>
      </c>
      <c r="K21" s="6">
        <v>1.0416666666666666E-2</v>
      </c>
      <c r="L21" s="8">
        <v>1.3888888888888888E-2</v>
      </c>
    </row>
    <row r="22" spans="1:13" ht="18.75" customHeight="1" x14ac:dyDescent="0.2">
      <c r="E22" s="6"/>
      <c r="F22" s="6"/>
      <c r="I22" s="6"/>
      <c r="J22" s="6"/>
      <c r="K22" s="6"/>
    </row>
    <row r="23" spans="1:13" ht="24.75" customHeight="1" x14ac:dyDescent="0.2">
      <c r="B23" s="3"/>
      <c r="C23" s="3"/>
      <c r="F23" s="163" t="s">
        <v>37</v>
      </c>
      <c r="G23" s="162"/>
      <c r="H23" s="162"/>
      <c r="I23" s="162"/>
      <c r="J23" s="162"/>
      <c r="K23" s="259">
        <v>103</v>
      </c>
      <c r="L23" s="259"/>
    </row>
    <row r="24" spans="1:13" ht="24.75" customHeight="1" x14ac:dyDescent="0.3">
      <c r="B24" s="17" t="s">
        <v>243</v>
      </c>
      <c r="C24" s="257" t="s">
        <v>36</v>
      </c>
      <c r="D24" s="257"/>
      <c r="E24" s="4"/>
      <c r="F24" s="4"/>
      <c r="G24" s="14"/>
      <c r="H24" s="14"/>
      <c r="I24" s="14"/>
      <c r="J24" s="14"/>
      <c r="K24" s="14"/>
    </row>
    <row r="25" spans="1:13" ht="24.75" customHeight="1" x14ac:dyDescent="0.3">
      <c r="B25" s="347"/>
      <c r="C25" s="348"/>
      <c r="D25" s="348"/>
      <c r="E25" s="349"/>
      <c r="F25" s="349"/>
      <c r="G25" s="350"/>
      <c r="H25" s="350"/>
      <c r="I25" s="350"/>
      <c r="J25" s="350"/>
      <c r="K25" s="350"/>
      <c r="L25" s="16" t="s">
        <v>245</v>
      </c>
    </row>
    <row r="26" spans="1:13" s="5" customFormat="1" ht="64.5" customHeight="1" x14ac:dyDescent="0.2">
      <c r="A26" s="10"/>
      <c r="B26" s="329" t="s">
        <v>69</v>
      </c>
      <c r="C26" s="329" t="s">
        <v>16</v>
      </c>
      <c r="D26" s="331" t="s">
        <v>70</v>
      </c>
      <c r="E26" s="251" t="s">
        <v>235</v>
      </c>
      <c r="F26" s="253" t="s">
        <v>236</v>
      </c>
      <c r="G26" s="329" t="s">
        <v>16</v>
      </c>
      <c r="H26" s="331" t="s">
        <v>82</v>
      </c>
      <c r="I26" s="251" t="s">
        <v>235</v>
      </c>
      <c r="J26" s="7"/>
      <c r="K26" s="7"/>
      <c r="L26" s="320" t="s">
        <v>237</v>
      </c>
      <c r="M26" s="322" t="s">
        <v>32</v>
      </c>
    </row>
    <row r="27" spans="1:13" s="21" customFormat="1" ht="14.25" customHeight="1" x14ac:dyDescent="0.2">
      <c r="A27" s="12"/>
      <c r="B27" s="330"/>
      <c r="C27" s="330"/>
      <c r="D27" s="332"/>
      <c r="E27" s="324" t="s">
        <v>17</v>
      </c>
      <c r="F27" s="325"/>
      <c r="G27" s="330"/>
      <c r="H27" s="332"/>
      <c r="I27" s="326" t="s">
        <v>17</v>
      </c>
      <c r="J27" s="327"/>
      <c r="K27" s="328"/>
      <c r="L27" s="321"/>
      <c r="M27" s="323"/>
    </row>
    <row r="28" spans="1:13" ht="18.75" customHeight="1" x14ac:dyDescent="0.2">
      <c r="A28" s="12">
        <v>1</v>
      </c>
      <c r="B28" s="256">
        <v>13</v>
      </c>
      <c r="C28" s="31"/>
      <c r="D28" s="32">
        <v>0.58680555555555558</v>
      </c>
      <c r="E28" s="29">
        <v>0.59791666666666665</v>
      </c>
      <c r="F28" s="104">
        <v>0.60972222222222228</v>
      </c>
      <c r="G28" s="31" t="s">
        <v>7</v>
      </c>
      <c r="H28" s="32">
        <v>0.61805555555555558</v>
      </c>
      <c r="I28" s="29">
        <v>0.625</v>
      </c>
      <c r="J28" s="29"/>
      <c r="K28" s="29"/>
      <c r="L28" s="104">
        <v>0.63888888888888884</v>
      </c>
      <c r="M28" s="28" t="s">
        <v>35</v>
      </c>
    </row>
    <row r="29" spans="1:13" ht="18.75" customHeight="1" x14ac:dyDescent="0.2">
      <c r="A29" s="12"/>
      <c r="B29" s="31"/>
      <c r="C29" s="31"/>
      <c r="D29" s="32"/>
      <c r="E29" s="29"/>
      <c r="F29" s="104"/>
      <c r="G29" s="31"/>
      <c r="H29" s="32"/>
      <c r="I29" s="29"/>
      <c r="J29" s="29"/>
      <c r="K29" s="29"/>
      <c r="L29" s="104"/>
      <c r="M29" s="28"/>
    </row>
    <row r="30" spans="1:13" s="5" customFormat="1" ht="64.5" customHeight="1" x14ac:dyDescent="0.2">
      <c r="A30" s="10"/>
      <c r="B30" s="329" t="s">
        <v>69</v>
      </c>
      <c r="C30" s="329" t="s">
        <v>16</v>
      </c>
      <c r="D30" s="331" t="s">
        <v>83</v>
      </c>
      <c r="E30" s="251" t="s">
        <v>240</v>
      </c>
      <c r="F30" s="253" t="s">
        <v>238</v>
      </c>
      <c r="G30" s="329" t="s">
        <v>16</v>
      </c>
      <c r="H30" s="331" t="s">
        <v>241</v>
      </c>
      <c r="I30" s="7"/>
      <c r="J30" s="251" t="s">
        <v>233</v>
      </c>
      <c r="K30" s="7"/>
      <c r="L30" s="320" t="s">
        <v>239</v>
      </c>
      <c r="M30" s="322" t="s">
        <v>32</v>
      </c>
    </row>
    <row r="31" spans="1:13" s="21" customFormat="1" ht="14.25" customHeight="1" x14ac:dyDescent="0.2">
      <c r="A31" s="12"/>
      <c r="B31" s="330"/>
      <c r="C31" s="330"/>
      <c r="D31" s="332"/>
      <c r="E31" s="324" t="s">
        <v>17</v>
      </c>
      <c r="F31" s="325"/>
      <c r="G31" s="330"/>
      <c r="H31" s="332"/>
      <c r="I31" s="326" t="s">
        <v>17</v>
      </c>
      <c r="J31" s="327"/>
      <c r="K31" s="328"/>
      <c r="L31" s="321"/>
      <c r="M31" s="323"/>
    </row>
    <row r="32" spans="1:13" ht="18.75" customHeight="1" x14ac:dyDescent="0.2">
      <c r="A32" s="12">
        <v>1</v>
      </c>
      <c r="B32" s="256">
        <v>11</v>
      </c>
      <c r="C32" s="31" t="s">
        <v>6</v>
      </c>
      <c r="D32" s="32">
        <v>0.77777777777777779</v>
      </c>
      <c r="E32" s="29">
        <v>0.78055555555555556</v>
      </c>
      <c r="F32" s="104">
        <v>0.79861111111111116</v>
      </c>
      <c r="G32" s="31" t="s">
        <v>7</v>
      </c>
      <c r="H32" s="32">
        <v>0.80555555555555558</v>
      </c>
      <c r="I32" s="29"/>
      <c r="J32" s="29">
        <v>0.81458333333333333</v>
      </c>
      <c r="K32" s="29"/>
      <c r="L32" s="104">
        <v>0.81944444444444442</v>
      </c>
      <c r="M32" s="28" t="s">
        <v>35</v>
      </c>
    </row>
    <row r="33" spans="1:13" ht="18.75" customHeight="1" x14ac:dyDescent="0.2">
      <c r="A33" s="12">
        <v>2</v>
      </c>
      <c r="B33" s="256">
        <v>11</v>
      </c>
      <c r="C33" s="254" t="s">
        <v>6</v>
      </c>
      <c r="D33" s="103">
        <v>0.83680555555555558</v>
      </c>
      <c r="E33" s="13">
        <v>0.83958333333333335</v>
      </c>
      <c r="F33" s="255">
        <v>0.85416666666666663</v>
      </c>
      <c r="G33" s="31" t="s">
        <v>7</v>
      </c>
      <c r="H33" s="32">
        <v>0.85763888888888884</v>
      </c>
      <c r="I33" s="29"/>
      <c r="J33" s="29">
        <v>0.8666666666666667</v>
      </c>
      <c r="K33" s="29"/>
      <c r="L33" s="104">
        <v>0.87152777777777779</v>
      </c>
      <c r="M33" s="28" t="s">
        <v>35</v>
      </c>
    </row>
    <row r="34" spans="1:13" ht="18.75" customHeight="1" x14ac:dyDescent="0.2">
      <c r="E34" s="30">
        <v>7.6388888888888886E-3</v>
      </c>
      <c r="F34" s="6">
        <v>9.0277777777777787E-3</v>
      </c>
      <c r="I34" s="6">
        <v>4.8611111111111112E-3</v>
      </c>
      <c r="J34" s="6">
        <v>5.5555555555555558E-3</v>
      </c>
      <c r="K34" s="6">
        <v>1.0416666666666666E-2</v>
      </c>
      <c r="L34" s="8">
        <v>1.3888888888888888E-2</v>
      </c>
    </row>
  </sheetData>
  <mergeCells count="57">
    <mergeCell ref="M14:M15"/>
    <mergeCell ref="E15:F15"/>
    <mergeCell ref="I15:K15"/>
    <mergeCell ref="B17:B18"/>
    <mergeCell ref="C17:C18"/>
    <mergeCell ref="D17:D18"/>
    <mergeCell ref="G17:G18"/>
    <mergeCell ref="H17:H18"/>
    <mergeCell ref="L17:L18"/>
    <mergeCell ref="M17:M18"/>
    <mergeCell ref="E18:F18"/>
    <mergeCell ref="I18:K18"/>
    <mergeCell ref="B14:B15"/>
    <mergeCell ref="C14:C15"/>
    <mergeCell ref="D14:D15"/>
    <mergeCell ref="K1:L1"/>
    <mergeCell ref="M7:M8"/>
    <mergeCell ref="C7:C8"/>
    <mergeCell ref="G7:G8"/>
    <mergeCell ref="H7:H8"/>
    <mergeCell ref="L7:L8"/>
    <mergeCell ref="D7:D8"/>
    <mergeCell ref="E8:F8"/>
    <mergeCell ref="I8:K8"/>
    <mergeCell ref="G4:G5"/>
    <mergeCell ref="L4:L5"/>
    <mergeCell ref="M4:M5"/>
    <mergeCell ref="I5:K5"/>
    <mergeCell ref="G6:L6"/>
    <mergeCell ref="G26:G27"/>
    <mergeCell ref="H26:H27"/>
    <mergeCell ref="K23:L23"/>
    <mergeCell ref="B7:B8"/>
    <mergeCell ref="B4:B5"/>
    <mergeCell ref="C4:C5"/>
    <mergeCell ref="D4:D5"/>
    <mergeCell ref="H4:H5"/>
    <mergeCell ref="E5:F5"/>
    <mergeCell ref="G14:G15"/>
    <mergeCell ref="H14:H15"/>
    <mergeCell ref="L14:L15"/>
    <mergeCell ref="L26:L27"/>
    <mergeCell ref="M26:M27"/>
    <mergeCell ref="E27:F27"/>
    <mergeCell ref="I27:K27"/>
    <mergeCell ref="B30:B31"/>
    <mergeCell ref="C30:C31"/>
    <mergeCell ref="D30:D31"/>
    <mergeCell ref="G30:G31"/>
    <mergeCell ref="H30:H31"/>
    <mergeCell ref="L30:L31"/>
    <mergeCell ref="M30:M31"/>
    <mergeCell ref="E31:F31"/>
    <mergeCell ref="I31:K31"/>
    <mergeCell ref="B26:B27"/>
    <mergeCell ref="C26:C27"/>
    <mergeCell ref="D26:D27"/>
  </mergeCells>
  <pageMargins left="0.19685039370078741" right="0.23622047244094491" top="0.23622047244094491" bottom="0.27559055118110237" header="0.31496062992125984" footer="0.31496062992125984"/>
  <pageSetup paperSize="9" scale="9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Y307"/>
  <sheetViews>
    <sheetView topLeftCell="A4" workbookViewId="0">
      <selection activeCell="AP6" sqref="AP6:AP7"/>
    </sheetView>
  </sheetViews>
  <sheetFormatPr defaultRowHeight="12.75" x14ac:dyDescent="0.2"/>
  <cols>
    <col min="1" max="1" width="5.42578125" style="22" customWidth="1"/>
    <col min="2" max="2" width="3.5703125" style="22" bestFit="1" customWidth="1"/>
    <col min="3" max="3" width="4.7109375" style="19" bestFit="1" customWidth="1"/>
    <col min="4" max="4" width="2.7109375" style="19" customWidth="1"/>
    <col min="5" max="5" width="2.7109375" style="21" customWidth="1"/>
    <col min="6" max="6" width="5.42578125" style="21" customWidth="1"/>
    <col min="7" max="7" width="3.5703125" style="21" bestFit="1" customWidth="1"/>
    <col min="8" max="8" width="4.7109375" style="21" bestFit="1" customWidth="1"/>
    <col min="9" max="10" width="3.140625" style="21" customWidth="1"/>
    <col min="11" max="11" width="6.140625" style="22" customWidth="1"/>
    <col min="12" max="12" width="3.5703125" style="22" bestFit="1" customWidth="1"/>
    <col min="13" max="13" width="4.7109375" style="19" bestFit="1" customWidth="1"/>
    <col min="14" max="14" width="3" style="19" customWidth="1"/>
    <col min="15" max="15" width="3" style="21" customWidth="1"/>
    <col min="16" max="16" width="5.85546875" style="21" customWidth="1"/>
    <col min="17" max="17" width="3.5703125" style="21" bestFit="1" customWidth="1"/>
    <col min="18" max="18" width="4.7109375" style="21" bestFit="1" customWidth="1"/>
    <col min="19" max="20" width="3.28515625" style="21" customWidth="1"/>
    <col min="21" max="21" width="4.7109375" style="22" bestFit="1" customWidth="1"/>
    <col min="22" max="22" width="3.7109375" style="21" customWidth="1"/>
    <col min="23" max="23" width="4.7109375" style="21" bestFit="1" customWidth="1"/>
    <col min="24" max="24" width="2.85546875" style="21" customWidth="1"/>
    <col min="25" max="25" width="3" style="19" bestFit="1" customWidth="1"/>
    <col min="26" max="26" width="4.7109375" style="21" bestFit="1" customWidth="1"/>
    <col min="27" max="27" width="3" style="21" customWidth="1"/>
    <col min="28" max="28" width="4.5703125" style="21" bestFit="1" customWidth="1"/>
    <col min="29" max="29" width="3" style="22" bestFit="1" customWidth="1"/>
    <col min="30" max="30" width="3" style="21" bestFit="1" customWidth="1"/>
    <col min="31" max="31" width="4.7109375" style="22" bestFit="1" customWidth="1"/>
    <col min="32" max="32" width="3.140625" style="22" customWidth="1"/>
    <col min="33" max="33" width="4.5703125" style="22" bestFit="1" customWidth="1"/>
    <col min="34" max="34" width="3" style="19" bestFit="1" customWidth="1"/>
    <col min="35" max="35" width="3" style="21" bestFit="1" customWidth="1"/>
    <col min="36" max="36" width="4.7109375" style="21" bestFit="1" customWidth="1"/>
    <col min="37" max="37" width="3" style="21" customWidth="1"/>
    <col min="38" max="38" width="4.5703125" style="21" bestFit="1" customWidth="1"/>
    <col min="39" max="39" width="3" style="21" bestFit="1" customWidth="1"/>
    <col min="40" max="40" width="3" style="22" bestFit="1" customWidth="1"/>
    <col min="41" max="41" width="4.7109375" style="22" bestFit="1" customWidth="1"/>
    <col min="42" max="42" width="3" style="22" customWidth="1"/>
    <col min="43" max="43" width="4.7109375" style="19" bestFit="1" customWidth="1"/>
    <col min="44" max="44" width="3.140625" style="19" customWidth="1"/>
    <col min="45" max="45" width="3" style="19" bestFit="1" customWidth="1"/>
    <col min="46" max="46" width="4.7109375" style="19" bestFit="1" customWidth="1"/>
    <col min="47" max="47" width="3.140625" style="21" customWidth="1"/>
    <col min="48" max="48" width="4.7109375" style="19" bestFit="1" customWidth="1"/>
    <col min="49" max="49" width="4.140625" style="19" bestFit="1" customWidth="1"/>
    <col min="50" max="50" width="3.5703125" style="19" bestFit="1" customWidth="1"/>
    <col min="51" max="51" width="1.85546875" style="19" customWidth="1"/>
    <col min="52" max="52" width="4.7109375" style="22" bestFit="1" customWidth="1"/>
    <col min="53" max="53" width="5.42578125" style="22" customWidth="1"/>
    <col min="54" max="54" width="4.5703125" style="22" customWidth="1"/>
    <col min="55" max="55" width="4.85546875" style="19" bestFit="1" customWidth="1"/>
    <col min="56" max="56" width="3" style="21" bestFit="1" customWidth="1"/>
    <col min="57" max="57" width="3" style="21" customWidth="1"/>
    <col min="58" max="58" width="5.7109375" style="21" bestFit="1" customWidth="1"/>
    <col min="59" max="59" width="4.28515625" style="22" customWidth="1"/>
    <col min="60" max="60" width="5.28515625" style="22" bestFit="1" customWidth="1"/>
    <col min="61" max="61" width="3" style="19" bestFit="1" customWidth="1"/>
    <col min="62" max="62" width="3" style="21" customWidth="1"/>
    <col min="63" max="63" width="5.7109375" style="21" bestFit="1" customWidth="1"/>
    <col min="64" max="64" width="3.5703125" style="21" bestFit="1" customWidth="1"/>
    <col min="65" max="65" width="5.28515625" style="22" bestFit="1" customWidth="1"/>
    <col min="66" max="67" width="3" style="22" bestFit="1" customWidth="1"/>
    <col min="68" max="68" width="5.7109375" style="21" bestFit="1" customWidth="1"/>
    <col min="69" max="69" width="3.5703125" style="21" bestFit="1" customWidth="1"/>
    <col min="70" max="70" width="4.85546875" style="21" bestFit="1" customWidth="1"/>
    <col min="71" max="72" width="3" style="22" bestFit="1" customWidth="1"/>
    <col min="73" max="73" width="4.7109375" style="19" bestFit="1" customWidth="1"/>
    <col min="74" max="74" width="3.5703125" style="21" bestFit="1" customWidth="1"/>
    <col min="75" max="75" width="4.85546875" style="21" bestFit="1" customWidth="1"/>
    <col min="76" max="76" width="3" style="21" bestFit="1" customWidth="1"/>
    <col min="77" max="77" width="3" style="22" bestFit="1" customWidth="1"/>
    <col min="78" max="78" width="4.7109375" style="22" bestFit="1" customWidth="1"/>
    <col min="79" max="79" width="4" style="19" bestFit="1" customWidth="1"/>
    <col min="80" max="80" width="4.85546875" style="19" bestFit="1" customWidth="1"/>
    <col min="81" max="82" width="3" style="19" bestFit="1" customWidth="1"/>
    <col min="83" max="83" width="4.7109375" style="22" bestFit="1" customWidth="1"/>
    <col min="84" max="84" width="3.5703125" style="19" bestFit="1" customWidth="1"/>
    <col min="85" max="85" width="4.85546875" style="19" bestFit="1" customWidth="1"/>
    <col min="86" max="87" width="3" style="19" bestFit="1" customWidth="1"/>
    <col min="88" max="88" width="4.7109375" style="22" bestFit="1" customWidth="1"/>
    <col min="89" max="89" width="3.5703125" style="19" bestFit="1" customWidth="1"/>
    <col min="90" max="90" width="4.85546875" style="19" bestFit="1" customWidth="1"/>
    <col min="91" max="92" width="3" style="19" bestFit="1" customWidth="1"/>
    <col min="93" max="93" width="4.7109375" style="22" bestFit="1" customWidth="1"/>
    <col min="94" max="94" width="3.5703125" style="19" bestFit="1" customWidth="1"/>
    <col min="95" max="95" width="4.85546875" style="19" bestFit="1" customWidth="1"/>
    <col min="96" max="97" width="3" style="19" bestFit="1" customWidth="1"/>
    <col min="98" max="98" width="3.7109375" style="22" bestFit="1" customWidth="1"/>
    <col min="99" max="99" width="3.5703125" style="19" bestFit="1" customWidth="1"/>
    <col min="100" max="100" width="4.85546875" style="19" bestFit="1" customWidth="1"/>
    <col min="101" max="102" width="3" style="19" bestFit="1" customWidth="1"/>
    <col min="103" max="103" width="4" style="19" bestFit="1" customWidth="1"/>
    <col min="104" max="16384" width="9.140625" style="19"/>
  </cols>
  <sheetData>
    <row r="1" spans="1:103" ht="22.5" customHeight="1" x14ac:dyDescent="0.2">
      <c r="A1" s="164"/>
      <c r="B1" s="18"/>
      <c r="C1" s="23"/>
      <c r="D1" s="23"/>
      <c r="E1" s="24"/>
      <c r="F1" s="25"/>
      <c r="G1" s="25"/>
      <c r="H1" s="18"/>
      <c r="I1" s="18"/>
      <c r="J1" s="24"/>
      <c r="K1" s="25"/>
      <c r="L1" s="25"/>
      <c r="M1" s="18"/>
      <c r="N1" s="18"/>
      <c r="O1" s="24"/>
      <c r="P1" s="25"/>
      <c r="Q1" s="25"/>
      <c r="R1" s="18"/>
      <c r="S1" s="18"/>
      <c r="T1" s="18"/>
      <c r="U1" s="25"/>
      <c r="V1" s="25"/>
      <c r="W1" s="25"/>
      <c r="X1" s="25"/>
      <c r="Y1" s="24"/>
      <c r="Z1" s="18"/>
      <c r="AA1" s="18"/>
      <c r="AB1" s="24"/>
      <c r="AC1" s="24"/>
      <c r="AD1" s="25"/>
      <c r="AE1" s="18"/>
      <c r="AF1" s="18"/>
      <c r="AG1" s="24"/>
      <c r="AH1" s="24"/>
      <c r="AI1" s="25"/>
      <c r="AJ1" s="18"/>
      <c r="AK1" s="18"/>
      <c r="AL1" s="18"/>
      <c r="AM1" s="24"/>
      <c r="AN1" s="25"/>
      <c r="AO1" s="18"/>
      <c r="AP1" s="24"/>
      <c r="AQ1" s="24"/>
      <c r="AR1" s="25"/>
      <c r="AS1" s="18"/>
      <c r="AT1" s="18"/>
      <c r="AU1" s="24"/>
      <c r="AV1" s="23"/>
      <c r="AW1" s="23"/>
      <c r="AX1" s="23"/>
      <c r="AY1" s="23"/>
      <c r="AZ1" s="23"/>
      <c r="BA1" s="105"/>
      <c r="BB1" s="105"/>
      <c r="BC1" s="33"/>
      <c r="BD1" s="33"/>
      <c r="BE1" s="33"/>
      <c r="BF1" s="33"/>
      <c r="BG1" s="105"/>
      <c r="BH1" s="105"/>
      <c r="BI1" s="33"/>
      <c r="BJ1" s="33"/>
      <c r="BK1" s="33"/>
      <c r="BL1" s="33"/>
      <c r="BM1" s="105"/>
      <c r="BN1" s="105"/>
      <c r="BO1" s="105"/>
      <c r="BP1" s="33"/>
      <c r="BQ1" s="33"/>
      <c r="BR1" s="33"/>
      <c r="BS1" s="105"/>
      <c r="BT1" s="105"/>
      <c r="BU1" s="33"/>
      <c r="BV1" s="33"/>
      <c r="BW1" s="33"/>
      <c r="BX1" s="33"/>
      <c r="BY1" s="105"/>
      <c r="BZ1" s="105"/>
      <c r="CA1" s="33"/>
      <c r="CB1" s="33"/>
      <c r="CC1" s="33"/>
      <c r="CD1" s="33"/>
      <c r="CE1" s="105"/>
      <c r="CF1" s="33"/>
      <c r="CG1" s="33"/>
      <c r="CH1" s="33"/>
      <c r="CI1" s="33"/>
      <c r="CJ1" s="105"/>
      <c r="CK1" s="33"/>
      <c r="CL1" s="33"/>
      <c r="CM1" s="33"/>
      <c r="CN1" s="33"/>
      <c r="CO1" s="105"/>
      <c r="CP1" s="33"/>
      <c r="CQ1" s="33"/>
      <c r="CR1" s="33"/>
      <c r="CS1" s="33"/>
      <c r="CT1" s="105"/>
      <c r="CU1" s="33"/>
      <c r="CV1" s="33"/>
      <c r="CW1" s="33"/>
      <c r="CX1" s="33"/>
      <c r="CY1" s="33"/>
    </row>
    <row r="2" spans="1:103" ht="39" customHeight="1" x14ac:dyDescent="0.2">
      <c r="A2" s="163" t="s">
        <v>37</v>
      </c>
      <c r="B2" s="162"/>
      <c r="C2" s="162"/>
      <c r="D2" s="162"/>
      <c r="E2" s="162"/>
      <c r="F2" s="259">
        <v>103</v>
      </c>
      <c r="G2" s="259"/>
      <c r="H2" s="27"/>
      <c r="I2" s="27"/>
      <c r="J2" s="26"/>
      <c r="K2" s="27"/>
      <c r="L2" s="26"/>
      <c r="M2" s="26"/>
      <c r="N2" s="26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105"/>
      <c r="BB2" s="105"/>
      <c r="BC2" s="33"/>
      <c r="BD2" s="33"/>
      <c r="BE2" s="33"/>
      <c r="BF2" s="33"/>
      <c r="BG2" s="105"/>
      <c r="BH2" s="105"/>
      <c r="BI2" s="33"/>
      <c r="BJ2" s="33"/>
      <c r="BK2" s="33"/>
      <c r="BL2" s="33"/>
      <c r="BM2" s="105"/>
      <c r="BN2" s="105"/>
      <c r="BO2" s="105"/>
      <c r="BP2" s="33"/>
      <c r="BQ2" s="33"/>
      <c r="BR2" s="33"/>
      <c r="BS2" s="105"/>
      <c r="BT2" s="105"/>
      <c r="BU2" s="33"/>
      <c r="BV2" s="33"/>
      <c r="BW2" s="33"/>
      <c r="BX2" s="33"/>
      <c r="BY2" s="105"/>
      <c r="BZ2" s="105"/>
      <c r="CA2" s="33"/>
      <c r="CB2" s="33"/>
      <c r="CC2" s="33"/>
      <c r="CD2" s="33"/>
      <c r="CE2" s="105"/>
      <c r="CF2" s="33"/>
      <c r="CG2" s="33"/>
      <c r="CH2" s="33"/>
      <c r="CI2" s="33"/>
      <c r="CJ2" s="105"/>
      <c r="CK2" s="33"/>
      <c r="CL2" s="33"/>
      <c r="CM2" s="33"/>
      <c r="CN2" s="33"/>
      <c r="CO2" s="105"/>
      <c r="CP2" s="33"/>
      <c r="CQ2" s="33"/>
      <c r="CR2" s="33"/>
      <c r="CS2" s="33"/>
      <c r="CT2" s="105"/>
      <c r="CU2" s="33"/>
      <c r="CV2" s="33"/>
      <c r="CW2" s="33"/>
      <c r="CX2" s="33"/>
      <c r="CY2" s="33"/>
    </row>
    <row r="3" spans="1:103" ht="39.75" customHeight="1" thickBot="1" x14ac:dyDescent="0.25">
      <c r="A3" s="116" t="s">
        <v>71</v>
      </c>
      <c r="B3" s="116"/>
      <c r="C3" s="23"/>
      <c r="D3" s="23"/>
      <c r="E3" s="24"/>
      <c r="F3" s="25"/>
      <c r="G3" s="25"/>
      <c r="H3" s="23"/>
      <c r="I3" s="23"/>
      <c r="J3" s="24"/>
      <c r="K3" s="25"/>
      <c r="L3" s="25"/>
      <c r="M3" s="23"/>
      <c r="N3" s="23"/>
      <c r="O3" s="24"/>
      <c r="P3" s="25"/>
      <c r="Q3" s="25"/>
      <c r="R3" s="23"/>
      <c r="S3" s="23"/>
      <c r="T3" s="23"/>
      <c r="U3" s="25"/>
      <c r="V3" s="25"/>
      <c r="W3" s="23"/>
      <c r="X3" s="23"/>
      <c r="Y3" s="23"/>
      <c r="Z3" s="25"/>
      <c r="AA3" s="25"/>
      <c r="AB3" s="23"/>
      <c r="AC3" s="23"/>
      <c r="AD3" s="24"/>
      <c r="AE3" s="25"/>
      <c r="AF3" s="25"/>
      <c r="AG3" s="23"/>
      <c r="AH3" s="23"/>
      <c r="AI3" s="24"/>
      <c r="AJ3" s="25"/>
      <c r="AK3" s="25"/>
      <c r="AL3" s="23"/>
      <c r="AM3" s="23"/>
      <c r="AN3" s="23"/>
      <c r="AO3" s="25"/>
      <c r="AP3" s="25"/>
      <c r="AQ3" s="23"/>
      <c r="AR3" s="23"/>
      <c r="AS3" s="24"/>
      <c r="AT3" s="25"/>
      <c r="AU3" s="25"/>
      <c r="AV3" s="23"/>
      <c r="AW3" s="23"/>
      <c r="AX3" s="24"/>
      <c r="AZ3" s="19"/>
      <c r="BA3" s="19"/>
      <c r="BB3" s="19"/>
      <c r="BD3" s="19"/>
      <c r="BE3" s="19"/>
      <c r="BF3" s="19"/>
      <c r="BG3" s="19"/>
      <c r="BH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V3" s="19"/>
      <c r="BW3" s="19"/>
      <c r="BX3" s="19"/>
      <c r="BY3" s="19"/>
      <c r="BZ3" s="19"/>
      <c r="CE3" s="19"/>
      <c r="CJ3" s="19"/>
      <c r="CO3" s="19"/>
      <c r="CT3" s="19"/>
    </row>
    <row r="4" spans="1:103" ht="44.25" customHeight="1" thickBot="1" x14ac:dyDescent="0.25">
      <c r="A4" s="344" t="s">
        <v>22</v>
      </c>
      <c r="B4" s="345"/>
      <c r="C4" s="117" t="s">
        <v>30</v>
      </c>
      <c r="D4" s="118" t="s">
        <v>15</v>
      </c>
      <c r="E4" s="118" t="s">
        <v>243</v>
      </c>
      <c r="F4" s="344" t="s">
        <v>22</v>
      </c>
      <c r="G4" s="345"/>
      <c r="H4" s="117" t="s">
        <v>30</v>
      </c>
      <c r="I4" s="118" t="s">
        <v>15</v>
      </c>
      <c r="J4" s="118" t="s">
        <v>243</v>
      </c>
      <c r="K4" s="344" t="s">
        <v>22</v>
      </c>
      <c r="L4" s="345"/>
      <c r="M4" s="117" t="s">
        <v>30</v>
      </c>
      <c r="N4" s="118" t="s">
        <v>15</v>
      </c>
      <c r="O4" s="118" t="s">
        <v>243</v>
      </c>
      <c r="P4" s="344" t="s">
        <v>22</v>
      </c>
      <c r="Q4" s="345"/>
      <c r="R4" s="117" t="s">
        <v>30</v>
      </c>
      <c r="S4" s="118" t="s">
        <v>15</v>
      </c>
      <c r="T4" s="118" t="s">
        <v>243</v>
      </c>
      <c r="U4" s="342" t="s">
        <v>22</v>
      </c>
      <c r="V4" s="343"/>
      <c r="W4" s="117" t="s">
        <v>30</v>
      </c>
      <c r="X4" s="118" t="s">
        <v>15</v>
      </c>
      <c r="Y4" s="118" t="s">
        <v>243</v>
      </c>
      <c r="Z4" s="344" t="s">
        <v>22</v>
      </c>
      <c r="AA4" s="345"/>
      <c r="AB4" s="117" t="s">
        <v>30</v>
      </c>
      <c r="AC4" s="118" t="s">
        <v>15</v>
      </c>
      <c r="AD4" s="118" t="s">
        <v>243</v>
      </c>
      <c r="AE4" s="344" t="s">
        <v>22</v>
      </c>
      <c r="AF4" s="345"/>
      <c r="AG4" s="117" t="s">
        <v>30</v>
      </c>
      <c r="AH4" s="118" t="s">
        <v>15</v>
      </c>
      <c r="AI4" s="118" t="s">
        <v>243</v>
      </c>
      <c r="AJ4" s="344" t="s">
        <v>22</v>
      </c>
      <c r="AK4" s="345"/>
      <c r="AL4" s="117" t="s">
        <v>30</v>
      </c>
      <c r="AM4" s="118" t="s">
        <v>15</v>
      </c>
      <c r="AN4" s="118" t="s">
        <v>243</v>
      </c>
      <c r="AO4" s="344" t="s">
        <v>22</v>
      </c>
      <c r="AP4" s="345"/>
      <c r="AQ4" s="117" t="s">
        <v>30</v>
      </c>
      <c r="AR4" s="118" t="s">
        <v>15</v>
      </c>
      <c r="AS4" s="118" t="s">
        <v>243</v>
      </c>
      <c r="AT4" s="344" t="s">
        <v>22</v>
      </c>
      <c r="AU4" s="345"/>
      <c r="AV4" s="117" t="s">
        <v>30</v>
      </c>
      <c r="AW4" s="118" t="s">
        <v>15</v>
      </c>
      <c r="AX4" s="194" t="s">
        <v>243</v>
      </c>
      <c r="AZ4" s="19"/>
      <c r="BA4" s="19"/>
      <c r="BB4" s="19"/>
      <c r="BD4" s="19"/>
      <c r="BE4" s="19"/>
      <c r="BF4" s="19"/>
      <c r="BG4" s="19"/>
      <c r="BH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V4" s="19"/>
      <c r="BW4" s="19"/>
      <c r="BX4" s="19"/>
      <c r="BY4" s="19"/>
      <c r="BZ4" s="19"/>
      <c r="CE4" s="19"/>
      <c r="CJ4" s="19"/>
      <c r="CO4" s="19"/>
      <c r="CT4" s="19"/>
    </row>
    <row r="5" spans="1:103" ht="15.75" customHeight="1" x14ac:dyDescent="0.2">
      <c r="A5" s="119">
        <v>45178</v>
      </c>
      <c r="B5" s="128" t="s">
        <v>29</v>
      </c>
      <c r="C5" s="121" t="s">
        <v>15</v>
      </c>
      <c r="D5" s="122">
        <v>1</v>
      </c>
      <c r="E5" s="122"/>
      <c r="F5" s="123">
        <v>45200</v>
      </c>
      <c r="G5" s="124" t="s">
        <v>25</v>
      </c>
      <c r="H5" s="121" t="s">
        <v>15</v>
      </c>
      <c r="I5" s="122">
        <v>1</v>
      </c>
      <c r="J5" s="122"/>
      <c r="K5" s="123">
        <v>45231</v>
      </c>
      <c r="L5" s="160" t="s">
        <v>26</v>
      </c>
      <c r="M5" s="121"/>
      <c r="N5" s="122"/>
      <c r="O5" s="122"/>
      <c r="P5" s="123">
        <v>45261</v>
      </c>
      <c r="Q5" s="127" t="s">
        <v>27</v>
      </c>
      <c r="R5" s="121"/>
      <c r="S5" s="122"/>
      <c r="T5" s="122"/>
      <c r="U5" s="123">
        <v>45292</v>
      </c>
      <c r="V5" s="161" t="s">
        <v>28</v>
      </c>
      <c r="W5" s="125"/>
      <c r="X5" s="126"/>
      <c r="Y5" s="122"/>
      <c r="Z5" s="123">
        <v>45323</v>
      </c>
      <c r="AA5" s="124" t="s">
        <v>24</v>
      </c>
      <c r="AB5" s="121" t="s">
        <v>243</v>
      </c>
      <c r="AC5" s="122"/>
      <c r="AD5" s="122">
        <v>1</v>
      </c>
      <c r="AE5" s="123">
        <v>45352</v>
      </c>
      <c r="AF5" s="124" t="s">
        <v>24</v>
      </c>
      <c r="AG5" s="121" t="s">
        <v>243</v>
      </c>
      <c r="AH5" s="122"/>
      <c r="AI5" s="122">
        <v>1</v>
      </c>
      <c r="AJ5" s="123">
        <v>45383</v>
      </c>
      <c r="AK5" s="124" t="s">
        <v>25</v>
      </c>
      <c r="AL5" s="125" t="s">
        <v>15</v>
      </c>
      <c r="AM5" s="126">
        <v>1</v>
      </c>
      <c r="AN5" s="125"/>
      <c r="AO5" s="129">
        <v>45413</v>
      </c>
      <c r="AP5" s="161" t="s">
        <v>23</v>
      </c>
      <c r="AQ5" s="125"/>
      <c r="AR5" s="195"/>
      <c r="AS5" s="195"/>
      <c r="AT5" s="123">
        <v>45444</v>
      </c>
      <c r="AU5" s="127" t="s">
        <v>27</v>
      </c>
      <c r="AV5" s="121"/>
      <c r="AW5" s="122"/>
      <c r="AX5" s="196"/>
      <c r="AZ5" s="19"/>
      <c r="BA5" s="19"/>
      <c r="BB5" s="19"/>
      <c r="BD5" s="19"/>
      <c r="BE5" s="19"/>
      <c r="BF5" s="19"/>
      <c r="BG5" s="19"/>
      <c r="BH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V5" s="19"/>
      <c r="BW5" s="19"/>
      <c r="BX5" s="19"/>
      <c r="BY5" s="19"/>
      <c r="BZ5" s="19"/>
      <c r="CE5" s="19"/>
      <c r="CJ5" s="19"/>
      <c r="CO5" s="19"/>
      <c r="CT5" s="19"/>
    </row>
    <row r="6" spans="1:103" ht="15.75" customHeight="1" x14ac:dyDescent="0.2">
      <c r="A6" s="119">
        <v>45179</v>
      </c>
      <c r="B6" s="128" t="s">
        <v>25</v>
      </c>
      <c r="C6" s="121" t="s">
        <v>15</v>
      </c>
      <c r="D6" s="122">
        <v>1</v>
      </c>
      <c r="E6" s="122"/>
      <c r="F6" s="129">
        <v>45201</v>
      </c>
      <c r="G6" s="124" t="s">
        <v>28</v>
      </c>
      <c r="H6" s="121" t="s">
        <v>15</v>
      </c>
      <c r="I6" s="122">
        <v>1</v>
      </c>
      <c r="J6" s="122"/>
      <c r="K6" s="129">
        <v>45232</v>
      </c>
      <c r="L6" s="124" t="s">
        <v>24</v>
      </c>
      <c r="M6" s="121" t="s">
        <v>243</v>
      </c>
      <c r="N6" s="122"/>
      <c r="O6" s="122">
        <v>1</v>
      </c>
      <c r="P6" s="129">
        <v>45262</v>
      </c>
      <c r="Q6" s="124" t="s">
        <v>29</v>
      </c>
      <c r="R6" s="125" t="s">
        <v>15</v>
      </c>
      <c r="S6" s="126">
        <v>1</v>
      </c>
      <c r="T6" s="122"/>
      <c r="U6" s="129">
        <v>45293</v>
      </c>
      <c r="V6" s="124" t="s">
        <v>23</v>
      </c>
      <c r="W6" s="125" t="s">
        <v>243</v>
      </c>
      <c r="X6" s="126">
        <v>1</v>
      </c>
      <c r="Y6" s="125"/>
      <c r="Z6" s="129">
        <v>45324</v>
      </c>
      <c r="AA6" s="127" t="s">
        <v>27</v>
      </c>
      <c r="AB6" s="121"/>
      <c r="AC6" s="122"/>
      <c r="AD6" s="122"/>
      <c r="AE6" s="129">
        <v>45353</v>
      </c>
      <c r="AF6" s="127" t="s">
        <v>27</v>
      </c>
      <c r="AG6" s="121"/>
      <c r="AH6" s="122"/>
      <c r="AI6" s="122"/>
      <c r="AJ6" s="129">
        <v>45384</v>
      </c>
      <c r="AK6" s="124" t="s">
        <v>28</v>
      </c>
      <c r="AL6" s="125" t="s">
        <v>15</v>
      </c>
      <c r="AM6" s="126">
        <v>1</v>
      </c>
      <c r="AN6" s="125"/>
      <c r="AO6" s="129">
        <v>45414</v>
      </c>
      <c r="AP6" s="351" t="s">
        <v>26</v>
      </c>
      <c r="AQ6" s="125" t="s">
        <v>243</v>
      </c>
      <c r="AR6" s="195">
        <v>1</v>
      </c>
      <c r="AS6" s="195"/>
      <c r="AT6" s="129">
        <v>45445</v>
      </c>
      <c r="AU6" s="160" t="s">
        <v>29</v>
      </c>
      <c r="AV6" s="121"/>
      <c r="AW6" s="122"/>
      <c r="AX6" s="196"/>
      <c r="AZ6" s="19"/>
      <c r="BA6" s="19"/>
      <c r="BB6" s="19"/>
      <c r="BD6" s="19"/>
      <c r="BE6" s="19"/>
      <c r="BF6" s="19"/>
      <c r="BG6" s="19"/>
      <c r="BH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V6" s="19"/>
      <c r="BW6" s="19"/>
      <c r="BX6" s="19"/>
      <c r="BY6" s="19"/>
      <c r="BZ6" s="19"/>
      <c r="CE6" s="19"/>
      <c r="CJ6" s="19"/>
      <c r="CO6" s="19"/>
      <c r="CT6" s="19"/>
    </row>
    <row r="7" spans="1:103" x14ac:dyDescent="0.2">
      <c r="A7" s="119">
        <v>45180</v>
      </c>
      <c r="B7" s="128" t="s">
        <v>28</v>
      </c>
      <c r="C7" s="121" t="s">
        <v>15</v>
      </c>
      <c r="D7" s="122">
        <v>1</v>
      </c>
      <c r="E7" s="122"/>
      <c r="F7" s="129">
        <v>45202</v>
      </c>
      <c r="G7" s="124" t="s">
        <v>23</v>
      </c>
      <c r="H7" s="121" t="s">
        <v>15</v>
      </c>
      <c r="I7" s="122">
        <v>1</v>
      </c>
      <c r="J7" s="122"/>
      <c r="K7" s="129">
        <v>45233</v>
      </c>
      <c r="L7" s="127" t="s">
        <v>27</v>
      </c>
      <c r="M7" s="121"/>
      <c r="N7" s="122"/>
      <c r="O7" s="122"/>
      <c r="P7" s="129">
        <v>45263</v>
      </c>
      <c r="Q7" s="124" t="s">
        <v>25</v>
      </c>
      <c r="R7" s="125" t="s">
        <v>15</v>
      </c>
      <c r="S7" s="126">
        <v>1</v>
      </c>
      <c r="T7" s="125"/>
      <c r="U7" s="129">
        <v>45294</v>
      </c>
      <c r="V7" s="124" t="s">
        <v>26</v>
      </c>
      <c r="W7" s="125" t="s">
        <v>243</v>
      </c>
      <c r="X7" s="126">
        <v>1</v>
      </c>
      <c r="Y7" s="125"/>
      <c r="Z7" s="129">
        <v>45325</v>
      </c>
      <c r="AA7" s="124" t="s">
        <v>29</v>
      </c>
      <c r="AB7" s="125" t="s">
        <v>15</v>
      </c>
      <c r="AC7" s="126">
        <v>1</v>
      </c>
      <c r="AD7" s="126"/>
      <c r="AE7" s="129">
        <v>45354</v>
      </c>
      <c r="AF7" s="124" t="s">
        <v>29</v>
      </c>
      <c r="AG7" s="125" t="s">
        <v>15</v>
      </c>
      <c r="AH7" s="126">
        <v>1</v>
      </c>
      <c r="AI7" s="122"/>
      <c r="AJ7" s="129">
        <v>45385</v>
      </c>
      <c r="AK7" s="124" t="s">
        <v>23</v>
      </c>
      <c r="AL7" s="125" t="s">
        <v>15</v>
      </c>
      <c r="AM7" s="126">
        <v>1</v>
      </c>
      <c r="AN7" s="125"/>
      <c r="AO7" s="129">
        <v>45415</v>
      </c>
      <c r="AP7" s="351" t="s">
        <v>24</v>
      </c>
      <c r="AQ7" s="121" t="s">
        <v>243</v>
      </c>
      <c r="AR7" s="122"/>
      <c r="AS7" s="122">
        <v>1</v>
      </c>
      <c r="AT7" s="129">
        <v>45446</v>
      </c>
      <c r="AU7" s="124" t="s">
        <v>25</v>
      </c>
      <c r="AV7" s="125" t="s">
        <v>15</v>
      </c>
      <c r="AW7" s="126">
        <v>1</v>
      </c>
      <c r="AX7" s="197"/>
      <c r="AZ7" s="19"/>
      <c r="BA7" s="19"/>
      <c r="BB7" s="19"/>
      <c r="BD7" s="19"/>
      <c r="BE7" s="19"/>
      <c r="BF7" s="19"/>
      <c r="BG7" s="19"/>
      <c r="BH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V7" s="19"/>
      <c r="BW7" s="19"/>
      <c r="BX7" s="19"/>
      <c r="BY7" s="19"/>
      <c r="BZ7" s="19"/>
      <c r="CE7" s="19"/>
      <c r="CJ7" s="19"/>
      <c r="CO7" s="19"/>
      <c r="CT7" s="19"/>
    </row>
    <row r="8" spans="1:103" ht="14.25" customHeight="1" x14ac:dyDescent="0.2">
      <c r="A8" s="119">
        <v>45181</v>
      </c>
      <c r="B8" s="128" t="s">
        <v>23</v>
      </c>
      <c r="C8" s="121" t="s">
        <v>15</v>
      </c>
      <c r="D8" s="122">
        <v>1</v>
      </c>
      <c r="E8" s="122"/>
      <c r="F8" s="129">
        <v>45203</v>
      </c>
      <c r="G8" s="124" t="s">
        <v>26</v>
      </c>
      <c r="H8" s="121" t="s">
        <v>15</v>
      </c>
      <c r="I8" s="122">
        <v>1</v>
      </c>
      <c r="J8" s="122"/>
      <c r="K8" s="129">
        <v>45234</v>
      </c>
      <c r="L8" s="124" t="s">
        <v>29</v>
      </c>
      <c r="M8" s="125" t="s">
        <v>15</v>
      </c>
      <c r="N8" s="122">
        <v>1</v>
      </c>
      <c r="O8" s="122"/>
      <c r="P8" s="129">
        <v>45264</v>
      </c>
      <c r="Q8" s="124" t="s">
        <v>28</v>
      </c>
      <c r="R8" s="125" t="s">
        <v>15</v>
      </c>
      <c r="S8" s="126">
        <v>1</v>
      </c>
      <c r="T8" s="125"/>
      <c r="U8" s="129">
        <v>45295</v>
      </c>
      <c r="V8" s="124" t="s">
        <v>24</v>
      </c>
      <c r="W8" s="121" t="s">
        <v>243</v>
      </c>
      <c r="X8" s="122"/>
      <c r="Y8" s="122">
        <v>1</v>
      </c>
      <c r="Z8" s="129">
        <v>45326</v>
      </c>
      <c r="AA8" s="124" t="s">
        <v>25</v>
      </c>
      <c r="AB8" s="125" t="s">
        <v>15</v>
      </c>
      <c r="AC8" s="126">
        <v>1</v>
      </c>
      <c r="AD8" s="126"/>
      <c r="AE8" s="129">
        <v>45355</v>
      </c>
      <c r="AF8" s="124" t="s">
        <v>25</v>
      </c>
      <c r="AG8" s="125" t="s">
        <v>15</v>
      </c>
      <c r="AH8" s="126">
        <v>1</v>
      </c>
      <c r="AI8" s="126"/>
      <c r="AJ8" s="129">
        <v>45386</v>
      </c>
      <c r="AK8" s="124" t="s">
        <v>26</v>
      </c>
      <c r="AL8" s="125" t="s">
        <v>15</v>
      </c>
      <c r="AM8" s="126">
        <v>1</v>
      </c>
      <c r="AN8" s="125"/>
      <c r="AO8" s="129">
        <v>45416</v>
      </c>
      <c r="AP8" s="127" t="s">
        <v>27</v>
      </c>
      <c r="AQ8" s="121"/>
      <c r="AR8" s="122"/>
      <c r="AS8" s="122"/>
      <c r="AT8" s="129">
        <v>45447</v>
      </c>
      <c r="AU8" s="124" t="s">
        <v>28</v>
      </c>
      <c r="AV8" s="125" t="s">
        <v>15</v>
      </c>
      <c r="AW8" s="126">
        <v>1</v>
      </c>
      <c r="AX8" s="197"/>
      <c r="AZ8" s="19"/>
      <c r="BA8" s="19"/>
      <c r="BB8" s="19"/>
      <c r="BD8" s="19"/>
      <c r="BE8" s="19"/>
      <c r="BF8" s="19"/>
      <c r="BG8" s="19"/>
      <c r="BH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V8" s="19"/>
      <c r="BW8" s="19"/>
      <c r="BX8" s="19"/>
      <c r="BY8" s="19"/>
      <c r="BZ8" s="19"/>
      <c r="CE8" s="19"/>
      <c r="CJ8" s="19"/>
      <c r="CO8" s="19"/>
      <c r="CT8" s="19"/>
    </row>
    <row r="9" spans="1:103" ht="14.25" customHeight="1" x14ac:dyDescent="0.2">
      <c r="A9" s="119">
        <v>45182</v>
      </c>
      <c r="B9" s="128" t="s">
        <v>26</v>
      </c>
      <c r="C9" s="121" t="s">
        <v>15</v>
      </c>
      <c r="D9" s="122">
        <v>1</v>
      </c>
      <c r="E9" s="122"/>
      <c r="F9" s="129">
        <v>45204</v>
      </c>
      <c r="G9" s="124" t="s">
        <v>24</v>
      </c>
      <c r="H9" s="121" t="s">
        <v>243</v>
      </c>
      <c r="I9" s="122"/>
      <c r="J9" s="122">
        <v>1</v>
      </c>
      <c r="K9" s="129">
        <v>45235</v>
      </c>
      <c r="L9" s="124" t="s">
        <v>25</v>
      </c>
      <c r="M9" s="125" t="s">
        <v>15</v>
      </c>
      <c r="N9" s="122">
        <v>1</v>
      </c>
      <c r="O9" s="122"/>
      <c r="P9" s="129">
        <v>45265</v>
      </c>
      <c r="Q9" s="124" t="s">
        <v>23</v>
      </c>
      <c r="R9" s="125" t="s">
        <v>15</v>
      </c>
      <c r="S9" s="126">
        <v>1</v>
      </c>
      <c r="T9" s="122"/>
      <c r="U9" s="129">
        <v>45296</v>
      </c>
      <c r="V9" s="127" t="s">
        <v>27</v>
      </c>
      <c r="W9" s="121"/>
      <c r="X9" s="122"/>
      <c r="Y9" s="122"/>
      <c r="Z9" s="129">
        <v>45327</v>
      </c>
      <c r="AA9" s="124" t="s">
        <v>28</v>
      </c>
      <c r="AB9" s="125" t="s">
        <v>15</v>
      </c>
      <c r="AC9" s="126">
        <v>1</v>
      </c>
      <c r="AD9" s="126"/>
      <c r="AE9" s="129">
        <v>45356</v>
      </c>
      <c r="AF9" s="124" t="s">
        <v>28</v>
      </c>
      <c r="AG9" s="125" t="s">
        <v>15</v>
      </c>
      <c r="AH9" s="126">
        <v>1</v>
      </c>
      <c r="AI9" s="126"/>
      <c r="AJ9" s="129">
        <v>45387</v>
      </c>
      <c r="AK9" s="124" t="s">
        <v>24</v>
      </c>
      <c r="AL9" s="121" t="s">
        <v>243</v>
      </c>
      <c r="AM9" s="122"/>
      <c r="AN9" s="122">
        <v>1</v>
      </c>
      <c r="AO9" s="129">
        <v>45417</v>
      </c>
      <c r="AP9" s="124" t="s">
        <v>29</v>
      </c>
      <c r="AQ9" s="125" t="s">
        <v>15</v>
      </c>
      <c r="AR9" s="195">
        <v>1</v>
      </c>
      <c r="AS9" s="122"/>
      <c r="AT9" s="129">
        <v>45448</v>
      </c>
      <c r="AU9" s="124" t="s">
        <v>23</v>
      </c>
      <c r="AV9" s="125" t="s">
        <v>15</v>
      </c>
      <c r="AW9" s="126">
        <v>1</v>
      </c>
      <c r="AX9" s="197"/>
      <c r="AZ9" s="19"/>
      <c r="BA9" s="19"/>
      <c r="BB9" s="19"/>
      <c r="BD9" s="19"/>
      <c r="BE9" s="19"/>
      <c r="BF9" s="19"/>
      <c r="BG9" s="19"/>
      <c r="BH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V9" s="19"/>
      <c r="BW9" s="19"/>
      <c r="BX9" s="19"/>
      <c r="BY9" s="19"/>
      <c r="BZ9" s="19"/>
      <c r="CE9" s="19"/>
      <c r="CJ9" s="19"/>
      <c r="CO9" s="19"/>
      <c r="CT9" s="19"/>
    </row>
    <row r="10" spans="1:103" ht="14.25" customHeight="1" x14ac:dyDescent="0.2">
      <c r="A10" s="119">
        <v>45183</v>
      </c>
      <c r="B10" s="128" t="s">
        <v>24</v>
      </c>
      <c r="C10" s="121" t="s">
        <v>243</v>
      </c>
      <c r="D10" s="122"/>
      <c r="E10" s="122">
        <v>1</v>
      </c>
      <c r="F10" s="129">
        <v>45205</v>
      </c>
      <c r="G10" s="127" t="s">
        <v>27</v>
      </c>
      <c r="H10" s="121"/>
      <c r="I10" s="122"/>
      <c r="J10" s="122"/>
      <c r="K10" s="129">
        <v>45236</v>
      </c>
      <c r="L10" s="124" t="s">
        <v>28</v>
      </c>
      <c r="M10" s="125" t="s">
        <v>15</v>
      </c>
      <c r="N10" s="122">
        <v>1</v>
      </c>
      <c r="O10" s="122"/>
      <c r="P10" s="129">
        <v>45266</v>
      </c>
      <c r="Q10" s="124" t="s">
        <v>26</v>
      </c>
      <c r="R10" s="125" t="s">
        <v>15</v>
      </c>
      <c r="S10" s="126">
        <v>1</v>
      </c>
      <c r="T10" s="122"/>
      <c r="U10" s="129">
        <v>45297</v>
      </c>
      <c r="V10" s="160" t="s">
        <v>29</v>
      </c>
      <c r="W10" s="121"/>
      <c r="X10" s="122"/>
      <c r="Y10" s="122"/>
      <c r="Z10" s="129">
        <v>45328</v>
      </c>
      <c r="AA10" s="124" t="s">
        <v>23</v>
      </c>
      <c r="AB10" s="125" t="s">
        <v>15</v>
      </c>
      <c r="AC10" s="126">
        <v>1</v>
      </c>
      <c r="AD10" s="126"/>
      <c r="AE10" s="129">
        <v>45357</v>
      </c>
      <c r="AF10" s="124" t="s">
        <v>23</v>
      </c>
      <c r="AG10" s="125" t="s">
        <v>15</v>
      </c>
      <c r="AH10" s="126">
        <v>1</v>
      </c>
      <c r="AI10" s="126"/>
      <c r="AJ10" s="129">
        <v>45388</v>
      </c>
      <c r="AK10" s="127" t="s">
        <v>27</v>
      </c>
      <c r="AL10" s="121"/>
      <c r="AM10" s="122"/>
      <c r="AN10" s="122"/>
      <c r="AO10" s="129">
        <v>45418</v>
      </c>
      <c r="AP10" s="124" t="s">
        <v>25</v>
      </c>
      <c r="AQ10" s="125" t="s">
        <v>15</v>
      </c>
      <c r="AR10" s="195">
        <v>1</v>
      </c>
      <c r="AS10" s="195"/>
      <c r="AT10" s="129">
        <v>45449</v>
      </c>
      <c r="AU10" s="124" t="s">
        <v>26</v>
      </c>
      <c r="AV10" s="125" t="s">
        <v>15</v>
      </c>
      <c r="AW10" s="126">
        <v>1</v>
      </c>
      <c r="AX10" s="197"/>
      <c r="AZ10" s="19"/>
      <c r="BA10" s="19"/>
      <c r="BB10" s="19"/>
      <c r="BD10" s="19"/>
      <c r="BE10" s="19"/>
      <c r="BF10" s="19"/>
      <c r="BG10" s="19"/>
      <c r="BH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V10" s="19"/>
      <c r="BW10" s="19"/>
      <c r="BX10" s="19"/>
      <c r="BY10" s="19"/>
      <c r="BZ10" s="19"/>
      <c r="CE10" s="19"/>
      <c r="CJ10" s="19"/>
      <c r="CO10" s="19"/>
      <c r="CT10" s="19"/>
    </row>
    <row r="11" spans="1:103" ht="14.25" customHeight="1" x14ac:dyDescent="0.2">
      <c r="A11" s="119">
        <v>45184</v>
      </c>
      <c r="B11" s="120" t="s">
        <v>27</v>
      </c>
      <c r="C11" s="121"/>
      <c r="D11" s="122"/>
      <c r="E11" s="122"/>
      <c r="F11" s="129">
        <v>45206</v>
      </c>
      <c r="G11" s="124" t="s">
        <v>29</v>
      </c>
      <c r="H11" s="121" t="s">
        <v>15</v>
      </c>
      <c r="I11" s="122">
        <v>1</v>
      </c>
      <c r="J11" s="122"/>
      <c r="K11" s="129">
        <v>45237</v>
      </c>
      <c r="L11" s="124" t="s">
        <v>23</v>
      </c>
      <c r="M11" s="125" t="s">
        <v>15</v>
      </c>
      <c r="N11" s="122">
        <v>1</v>
      </c>
      <c r="O11" s="122"/>
      <c r="P11" s="129">
        <v>45267</v>
      </c>
      <c r="Q11" s="124" t="s">
        <v>24</v>
      </c>
      <c r="R11" s="121" t="s">
        <v>243</v>
      </c>
      <c r="S11" s="122"/>
      <c r="T11" s="122">
        <v>1</v>
      </c>
      <c r="U11" s="129">
        <v>45298</v>
      </c>
      <c r="V11" s="124" t="s">
        <v>25</v>
      </c>
      <c r="W11" s="125" t="s">
        <v>15</v>
      </c>
      <c r="X11" s="126">
        <v>1</v>
      </c>
      <c r="Y11" s="125"/>
      <c r="Z11" s="129">
        <v>45329</v>
      </c>
      <c r="AA11" s="124" t="s">
        <v>26</v>
      </c>
      <c r="AB11" s="125" t="s">
        <v>15</v>
      </c>
      <c r="AC11" s="126">
        <v>1</v>
      </c>
      <c r="AD11" s="126"/>
      <c r="AE11" s="129">
        <v>45358</v>
      </c>
      <c r="AF11" s="124" t="s">
        <v>26</v>
      </c>
      <c r="AG11" s="125" t="s">
        <v>15</v>
      </c>
      <c r="AH11" s="126">
        <v>1</v>
      </c>
      <c r="AI11" s="126"/>
      <c r="AJ11" s="129">
        <v>45389</v>
      </c>
      <c r="AK11" s="124" t="s">
        <v>29</v>
      </c>
      <c r="AL11" s="125" t="s">
        <v>15</v>
      </c>
      <c r="AM11" s="126">
        <v>1</v>
      </c>
      <c r="AN11" s="121"/>
      <c r="AO11" s="129">
        <v>45419</v>
      </c>
      <c r="AP11" s="124" t="s">
        <v>28</v>
      </c>
      <c r="AQ11" s="125" t="s">
        <v>15</v>
      </c>
      <c r="AR11" s="195">
        <v>1</v>
      </c>
      <c r="AS11" s="195"/>
      <c r="AT11" s="129">
        <v>45450</v>
      </c>
      <c r="AU11" s="124" t="s">
        <v>24</v>
      </c>
      <c r="AV11" s="121" t="s">
        <v>243</v>
      </c>
      <c r="AW11" s="122"/>
      <c r="AX11" s="196">
        <v>1</v>
      </c>
      <c r="AZ11" s="19"/>
      <c r="BA11" s="19"/>
      <c r="BB11" s="19"/>
      <c r="BD11" s="19"/>
      <c r="BE11" s="19"/>
      <c r="BF11" s="19"/>
      <c r="BG11" s="19"/>
      <c r="BH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V11" s="19"/>
      <c r="BW11" s="19"/>
      <c r="BX11" s="19"/>
      <c r="BY11" s="19"/>
      <c r="BZ11" s="19"/>
      <c r="CE11" s="19"/>
      <c r="CJ11" s="19"/>
      <c r="CO11" s="19"/>
      <c r="CT11" s="19"/>
    </row>
    <row r="12" spans="1:103" ht="14.25" customHeight="1" x14ac:dyDescent="0.2">
      <c r="A12" s="119">
        <v>45185</v>
      </c>
      <c r="B12" s="128" t="s">
        <v>29</v>
      </c>
      <c r="C12" s="121" t="s">
        <v>15</v>
      </c>
      <c r="D12" s="122">
        <v>1</v>
      </c>
      <c r="E12" s="122"/>
      <c r="F12" s="129">
        <v>45207</v>
      </c>
      <c r="G12" s="124" t="s">
        <v>25</v>
      </c>
      <c r="H12" s="121" t="s">
        <v>15</v>
      </c>
      <c r="I12" s="122">
        <v>1</v>
      </c>
      <c r="J12" s="122"/>
      <c r="K12" s="129">
        <v>45238</v>
      </c>
      <c r="L12" s="124" t="s">
        <v>26</v>
      </c>
      <c r="M12" s="125" t="s">
        <v>15</v>
      </c>
      <c r="N12" s="122">
        <v>1</v>
      </c>
      <c r="O12" s="122"/>
      <c r="P12" s="129">
        <v>45268</v>
      </c>
      <c r="Q12" s="127" t="s">
        <v>27</v>
      </c>
      <c r="R12" s="121"/>
      <c r="S12" s="122"/>
      <c r="T12" s="122"/>
      <c r="U12" s="129">
        <v>45299</v>
      </c>
      <c r="V12" s="124" t="s">
        <v>28</v>
      </c>
      <c r="W12" s="125" t="s">
        <v>15</v>
      </c>
      <c r="X12" s="126">
        <v>1</v>
      </c>
      <c r="Y12" s="125"/>
      <c r="Z12" s="129">
        <v>45330</v>
      </c>
      <c r="AA12" s="124" t="s">
        <v>24</v>
      </c>
      <c r="AB12" s="121" t="s">
        <v>243</v>
      </c>
      <c r="AC12" s="122"/>
      <c r="AD12" s="122">
        <v>1</v>
      </c>
      <c r="AE12" s="129">
        <v>45359</v>
      </c>
      <c r="AF12" s="124" t="s">
        <v>24</v>
      </c>
      <c r="AG12" s="121" t="s">
        <v>243</v>
      </c>
      <c r="AH12" s="122"/>
      <c r="AI12" s="122">
        <v>1</v>
      </c>
      <c r="AJ12" s="129">
        <v>45390</v>
      </c>
      <c r="AK12" s="124" t="s">
        <v>25</v>
      </c>
      <c r="AL12" s="125" t="s">
        <v>15</v>
      </c>
      <c r="AM12" s="126">
        <v>1</v>
      </c>
      <c r="AN12" s="125"/>
      <c r="AO12" s="129">
        <v>45420</v>
      </c>
      <c r="AP12" s="124" t="s">
        <v>23</v>
      </c>
      <c r="AQ12" s="125" t="s">
        <v>15</v>
      </c>
      <c r="AR12" s="195">
        <v>1</v>
      </c>
      <c r="AS12" s="195"/>
      <c r="AT12" s="129"/>
      <c r="AU12" s="124"/>
      <c r="AV12" s="121"/>
      <c r="AW12" s="122"/>
      <c r="AX12" s="196"/>
      <c r="AZ12" s="19"/>
      <c r="BA12" s="19"/>
      <c r="BB12" s="19"/>
      <c r="BD12" s="19"/>
      <c r="BE12" s="19"/>
      <c r="BF12" s="19"/>
      <c r="BG12" s="19"/>
      <c r="BH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V12" s="19"/>
      <c r="BW12" s="19"/>
      <c r="BX12" s="19"/>
      <c r="BY12" s="19"/>
      <c r="BZ12" s="19"/>
      <c r="CE12" s="19"/>
      <c r="CJ12" s="19"/>
      <c r="CO12" s="19"/>
      <c r="CT12" s="19"/>
    </row>
    <row r="13" spans="1:103" ht="14.25" customHeight="1" x14ac:dyDescent="0.2">
      <c r="A13" s="119">
        <v>45186</v>
      </c>
      <c r="B13" s="128" t="s">
        <v>25</v>
      </c>
      <c r="C13" s="121" t="s">
        <v>15</v>
      </c>
      <c r="D13" s="122">
        <v>1</v>
      </c>
      <c r="E13" s="122"/>
      <c r="F13" s="129">
        <v>45208</v>
      </c>
      <c r="G13" s="124" t="s">
        <v>28</v>
      </c>
      <c r="H13" s="121" t="s">
        <v>15</v>
      </c>
      <c r="I13" s="122">
        <v>1</v>
      </c>
      <c r="J13" s="122"/>
      <c r="K13" s="129">
        <v>45239</v>
      </c>
      <c r="L13" s="124" t="s">
        <v>24</v>
      </c>
      <c r="M13" s="121" t="s">
        <v>243</v>
      </c>
      <c r="N13" s="122"/>
      <c r="O13" s="122">
        <v>1</v>
      </c>
      <c r="P13" s="129">
        <v>45269</v>
      </c>
      <c r="Q13" s="124" t="s">
        <v>29</v>
      </c>
      <c r="R13" s="125" t="s">
        <v>15</v>
      </c>
      <c r="S13" s="126">
        <v>1</v>
      </c>
      <c r="T13" s="122"/>
      <c r="U13" s="129">
        <v>45300</v>
      </c>
      <c r="V13" s="124" t="s">
        <v>23</v>
      </c>
      <c r="W13" s="125" t="s">
        <v>15</v>
      </c>
      <c r="X13" s="126">
        <v>1</v>
      </c>
      <c r="Y13" s="125"/>
      <c r="Z13" s="129">
        <v>45331</v>
      </c>
      <c r="AA13" s="127" t="s">
        <v>27</v>
      </c>
      <c r="AB13" s="121"/>
      <c r="AC13" s="122"/>
      <c r="AD13" s="122"/>
      <c r="AE13" s="129">
        <v>45360</v>
      </c>
      <c r="AF13" s="127" t="s">
        <v>27</v>
      </c>
      <c r="AG13" s="121"/>
      <c r="AH13" s="122"/>
      <c r="AI13" s="122"/>
      <c r="AJ13" s="129">
        <v>45391</v>
      </c>
      <c r="AK13" s="124" t="s">
        <v>28</v>
      </c>
      <c r="AL13" s="125" t="s">
        <v>15</v>
      </c>
      <c r="AM13" s="126">
        <v>1</v>
      </c>
      <c r="AN13" s="125"/>
      <c r="AO13" s="129">
        <v>45421</v>
      </c>
      <c r="AP13" s="124" t="s">
        <v>26</v>
      </c>
      <c r="AQ13" s="125" t="s">
        <v>15</v>
      </c>
      <c r="AR13" s="195">
        <v>1</v>
      </c>
      <c r="AS13" s="195"/>
      <c r="AT13" s="129"/>
      <c r="AV13" s="125"/>
      <c r="AW13" s="126"/>
      <c r="AX13" s="196"/>
      <c r="AZ13" s="19"/>
      <c r="BA13" s="19"/>
      <c r="BB13" s="19"/>
      <c r="BD13" s="19"/>
      <c r="BE13" s="19"/>
      <c r="BF13" s="19"/>
      <c r="BG13" s="19"/>
      <c r="BH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V13" s="19"/>
      <c r="BW13" s="19"/>
      <c r="BX13" s="19"/>
      <c r="BY13" s="19"/>
      <c r="BZ13" s="19"/>
      <c r="CE13" s="19"/>
      <c r="CJ13" s="19"/>
      <c r="CO13" s="19"/>
      <c r="CT13" s="19"/>
    </row>
    <row r="14" spans="1:103" ht="14.25" customHeight="1" x14ac:dyDescent="0.2">
      <c r="A14" s="119">
        <v>45187</v>
      </c>
      <c r="B14" s="128" t="s">
        <v>28</v>
      </c>
      <c r="C14" s="121" t="s">
        <v>15</v>
      </c>
      <c r="D14" s="122">
        <v>1</v>
      </c>
      <c r="E14" s="122"/>
      <c r="F14" s="129">
        <v>45209</v>
      </c>
      <c r="G14" s="124" t="s">
        <v>23</v>
      </c>
      <c r="H14" s="121" t="s">
        <v>15</v>
      </c>
      <c r="I14" s="122">
        <v>1</v>
      </c>
      <c r="J14" s="122"/>
      <c r="K14" s="129">
        <v>45240</v>
      </c>
      <c r="L14" s="127" t="s">
        <v>27</v>
      </c>
      <c r="M14" s="121"/>
      <c r="N14" s="122"/>
      <c r="O14" s="122"/>
      <c r="P14" s="129">
        <v>45270</v>
      </c>
      <c r="Q14" s="124" t="s">
        <v>25</v>
      </c>
      <c r="R14" s="125" t="s">
        <v>15</v>
      </c>
      <c r="S14" s="126">
        <v>1</v>
      </c>
      <c r="T14" s="122"/>
      <c r="U14" s="129">
        <v>45301</v>
      </c>
      <c r="V14" s="124" t="s">
        <v>26</v>
      </c>
      <c r="W14" s="125" t="s">
        <v>15</v>
      </c>
      <c r="X14" s="126">
        <v>1</v>
      </c>
      <c r="Y14" s="125"/>
      <c r="Z14" s="129">
        <v>45332</v>
      </c>
      <c r="AA14" s="351" t="s">
        <v>29</v>
      </c>
      <c r="AB14" s="125" t="s">
        <v>243</v>
      </c>
      <c r="AC14" s="126">
        <v>1</v>
      </c>
      <c r="AD14" s="126"/>
      <c r="AE14" s="129">
        <v>45361</v>
      </c>
      <c r="AF14" s="124" t="s">
        <v>29</v>
      </c>
      <c r="AG14" s="125" t="s">
        <v>15</v>
      </c>
      <c r="AH14" s="126">
        <v>1</v>
      </c>
      <c r="AI14" s="122"/>
      <c r="AJ14" s="129">
        <v>45392</v>
      </c>
      <c r="AK14" s="124" t="s">
        <v>23</v>
      </c>
      <c r="AL14" s="125" t="s">
        <v>15</v>
      </c>
      <c r="AM14" s="126">
        <v>1</v>
      </c>
      <c r="AN14" s="125"/>
      <c r="AO14" s="129">
        <v>45422</v>
      </c>
      <c r="AP14" s="124" t="s">
        <v>24</v>
      </c>
      <c r="AQ14" s="121" t="s">
        <v>243</v>
      </c>
      <c r="AR14" s="122"/>
      <c r="AS14" s="122">
        <v>1</v>
      </c>
      <c r="AT14" s="129"/>
      <c r="AU14" s="124"/>
      <c r="AV14" s="121"/>
      <c r="AW14" s="122"/>
      <c r="AX14" s="196"/>
      <c r="AZ14" s="19"/>
      <c r="BA14" s="19"/>
      <c r="BB14" s="19"/>
      <c r="BD14" s="19"/>
      <c r="BE14" s="19"/>
      <c r="BF14" s="19"/>
      <c r="BG14" s="19"/>
      <c r="BH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V14" s="19"/>
      <c r="BW14" s="19"/>
      <c r="BX14" s="19"/>
      <c r="BY14" s="19"/>
      <c r="BZ14" s="19"/>
      <c r="CE14" s="19"/>
      <c r="CJ14" s="19"/>
      <c r="CO14" s="19"/>
      <c r="CT14" s="19"/>
    </row>
    <row r="15" spans="1:103" ht="14.25" customHeight="1" x14ac:dyDescent="0.2">
      <c r="A15" s="119">
        <v>45188</v>
      </c>
      <c r="B15" s="128" t="s">
        <v>23</v>
      </c>
      <c r="C15" s="121" t="s">
        <v>15</v>
      </c>
      <c r="D15" s="122">
        <v>1</v>
      </c>
      <c r="E15" s="122"/>
      <c r="F15" s="129">
        <v>45210</v>
      </c>
      <c r="G15" s="124" t="s">
        <v>26</v>
      </c>
      <c r="H15" s="121" t="s">
        <v>15</v>
      </c>
      <c r="I15" s="122">
        <v>1</v>
      </c>
      <c r="J15" s="122"/>
      <c r="K15" s="129">
        <v>45241</v>
      </c>
      <c r="L15" s="124" t="s">
        <v>29</v>
      </c>
      <c r="M15" s="125" t="s">
        <v>15</v>
      </c>
      <c r="N15" s="122">
        <v>1</v>
      </c>
      <c r="O15" s="122"/>
      <c r="P15" s="129">
        <v>45271</v>
      </c>
      <c r="Q15" s="124" t="s">
        <v>28</v>
      </c>
      <c r="R15" s="125" t="s">
        <v>15</v>
      </c>
      <c r="S15" s="126">
        <v>1</v>
      </c>
      <c r="T15" s="122"/>
      <c r="U15" s="129">
        <v>45302</v>
      </c>
      <c r="V15" s="124" t="s">
        <v>24</v>
      </c>
      <c r="W15" s="121" t="s">
        <v>243</v>
      </c>
      <c r="X15" s="122"/>
      <c r="Y15" s="122">
        <v>1</v>
      </c>
      <c r="Z15" s="129">
        <v>45333</v>
      </c>
      <c r="AA15" s="351" t="s">
        <v>25</v>
      </c>
      <c r="AB15" s="125" t="s">
        <v>243</v>
      </c>
      <c r="AC15" s="126">
        <v>1</v>
      </c>
      <c r="AD15" s="126"/>
      <c r="AE15" s="129">
        <v>45362</v>
      </c>
      <c r="AF15" s="124" t="s">
        <v>25</v>
      </c>
      <c r="AG15" s="125" t="s">
        <v>15</v>
      </c>
      <c r="AH15" s="126">
        <v>1</v>
      </c>
      <c r="AI15" s="126"/>
      <c r="AJ15" s="129">
        <v>45393</v>
      </c>
      <c r="AK15" s="124" t="s">
        <v>26</v>
      </c>
      <c r="AL15" s="125" t="s">
        <v>15</v>
      </c>
      <c r="AM15" s="126">
        <v>1</v>
      </c>
      <c r="AN15" s="125"/>
      <c r="AO15" s="129">
        <v>45423</v>
      </c>
      <c r="AP15" s="127" t="s">
        <v>27</v>
      </c>
      <c r="AQ15" s="121"/>
      <c r="AR15" s="122"/>
      <c r="AS15" s="122"/>
      <c r="AT15" s="129"/>
      <c r="AU15" s="124"/>
      <c r="AV15" s="125"/>
      <c r="AW15" s="126"/>
      <c r="AX15" s="196"/>
      <c r="AZ15" s="19"/>
      <c r="BA15" s="19"/>
      <c r="BB15" s="19"/>
      <c r="BD15" s="19"/>
      <c r="BE15" s="19"/>
      <c r="BF15" s="19"/>
      <c r="BG15" s="19"/>
      <c r="BH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V15" s="19"/>
      <c r="BW15" s="19"/>
      <c r="BX15" s="19"/>
      <c r="BY15" s="19"/>
      <c r="BZ15" s="19"/>
      <c r="CE15" s="19"/>
      <c r="CJ15" s="19"/>
      <c r="CO15" s="19"/>
      <c r="CT15" s="19"/>
    </row>
    <row r="16" spans="1:103" ht="14.25" customHeight="1" x14ac:dyDescent="0.2">
      <c r="A16" s="119">
        <v>45189</v>
      </c>
      <c r="B16" s="128" t="s">
        <v>26</v>
      </c>
      <c r="C16" s="121" t="s">
        <v>15</v>
      </c>
      <c r="D16" s="122">
        <v>1</v>
      </c>
      <c r="E16" s="122"/>
      <c r="F16" s="129">
        <v>45211</v>
      </c>
      <c r="G16" s="124" t="s">
        <v>24</v>
      </c>
      <c r="H16" s="121" t="s">
        <v>243</v>
      </c>
      <c r="I16" s="122"/>
      <c r="J16" s="122">
        <v>1</v>
      </c>
      <c r="K16" s="129">
        <v>45242</v>
      </c>
      <c r="L16" s="124" t="s">
        <v>25</v>
      </c>
      <c r="M16" s="125" t="s">
        <v>15</v>
      </c>
      <c r="N16" s="122">
        <v>1</v>
      </c>
      <c r="O16" s="122"/>
      <c r="P16" s="129">
        <v>45272</v>
      </c>
      <c r="Q16" s="124" t="s">
        <v>23</v>
      </c>
      <c r="R16" s="125" t="s">
        <v>15</v>
      </c>
      <c r="S16" s="126">
        <v>1</v>
      </c>
      <c r="T16" s="122"/>
      <c r="U16" s="129">
        <v>45303</v>
      </c>
      <c r="V16" s="127" t="s">
        <v>27</v>
      </c>
      <c r="W16" s="121"/>
      <c r="X16" s="122"/>
      <c r="Y16" s="122"/>
      <c r="Z16" s="129">
        <v>45334</v>
      </c>
      <c r="AA16" s="351" t="s">
        <v>28</v>
      </c>
      <c r="AB16" s="125" t="s">
        <v>243</v>
      </c>
      <c r="AC16" s="126">
        <v>1</v>
      </c>
      <c r="AD16" s="126"/>
      <c r="AE16" s="129">
        <v>45363</v>
      </c>
      <c r="AF16" s="124" t="s">
        <v>28</v>
      </c>
      <c r="AG16" s="125" t="s">
        <v>15</v>
      </c>
      <c r="AH16" s="126">
        <v>1</v>
      </c>
      <c r="AI16" s="126"/>
      <c r="AJ16" s="129">
        <v>45394</v>
      </c>
      <c r="AK16" s="124" t="s">
        <v>24</v>
      </c>
      <c r="AL16" s="121" t="s">
        <v>243</v>
      </c>
      <c r="AM16" s="122"/>
      <c r="AN16" s="122">
        <v>1</v>
      </c>
      <c r="AO16" s="129">
        <v>45424</v>
      </c>
      <c r="AP16" s="124" t="s">
        <v>29</v>
      </c>
      <c r="AQ16" s="125" t="s">
        <v>15</v>
      </c>
      <c r="AR16" s="195">
        <v>1</v>
      </c>
      <c r="AS16" s="122"/>
      <c r="AT16" s="129"/>
      <c r="AU16" s="124"/>
      <c r="AV16" s="121"/>
      <c r="AW16" s="121"/>
      <c r="AX16" s="196"/>
      <c r="AZ16" s="19"/>
      <c r="BA16" s="19"/>
      <c r="BB16" s="19"/>
      <c r="BD16" s="19"/>
      <c r="BE16" s="19"/>
      <c r="BF16" s="19"/>
      <c r="BG16" s="19"/>
      <c r="BH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V16" s="19"/>
      <c r="BW16" s="19"/>
      <c r="BX16" s="19"/>
      <c r="BY16" s="19"/>
      <c r="BZ16" s="19"/>
      <c r="CE16" s="19"/>
      <c r="CJ16" s="19"/>
      <c r="CO16" s="19"/>
      <c r="CT16" s="19"/>
    </row>
    <row r="17" spans="1:98" ht="14.25" customHeight="1" x14ac:dyDescent="0.2">
      <c r="A17" s="119">
        <v>45190</v>
      </c>
      <c r="B17" s="128" t="s">
        <v>24</v>
      </c>
      <c r="C17" s="121" t="s">
        <v>243</v>
      </c>
      <c r="D17" s="122"/>
      <c r="E17" s="122">
        <v>1</v>
      </c>
      <c r="F17" s="129">
        <v>45212</v>
      </c>
      <c r="G17" s="127" t="s">
        <v>27</v>
      </c>
      <c r="H17" s="121"/>
      <c r="I17" s="122"/>
      <c r="J17" s="122"/>
      <c r="K17" s="129">
        <v>45243</v>
      </c>
      <c r="L17" s="124" t="s">
        <v>28</v>
      </c>
      <c r="M17" s="125" t="s">
        <v>15</v>
      </c>
      <c r="N17" s="122">
        <v>1</v>
      </c>
      <c r="O17" s="122"/>
      <c r="P17" s="129">
        <v>45273</v>
      </c>
      <c r="Q17" s="124" t="s">
        <v>26</v>
      </c>
      <c r="R17" s="125" t="s">
        <v>15</v>
      </c>
      <c r="S17" s="126">
        <v>1</v>
      </c>
      <c r="T17" s="122"/>
      <c r="U17" s="129">
        <v>45304</v>
      </c>
      <c r="V17" s="124" t="s">
        <v>29</v>
      </c>
      <c r="W17" s="125" t="s">
        <v>15</v>
      </c>
      <c r="X17" s="126">
        <v>1</v>
      </c>
      <c r="Y17" s="122"/>
      <c r="Z17" s="129">
        <v>45335</v>
      </c>
      <c r="AA17" s="124" t="s">
        <v>23</v>
      </c>
      <c r="AB17" s="125" t="s">
        <v>15</v>
      </c>
      <c r="AC17" s="126">
        <v>1</v>
      </c>
      <c r="AD17" s="126"/>
      <c r="AE17" s="129">
        <v>45364</v>
      </c>
      <c r="AF17" s="124" t="s">
        <v>23</v>
      </c>
      <c r="AG17" s="125" t="s">
        <v>15</v>
      </c>
      <c r="AH17" s="126">
        <v>1</v>
      </c>
      <c r="AI17" s="126"/>
      <c r="AJ17" s="129">
        <v>45395</v>
      </c>
      <c r="AK17" s="127" t="s">
        <v>27</v>
      </c>
      <c r="AL17" s="121"/>
      <c r="AM17" s="122"/>
      <c r="AN17" s="122"/>
      <c r="AO17" s="129">
        <v>45425</v>
      </c>
      <c r="AP17" s="124" t="s">
        <v>25</v>
      </c>
      <c r="AQ17" s="125" t="s">
        <v>15</v>
      </c>
      <c r="AR17" s="195">
        <v>1</v>
      </c>
      <c r="AS17" s="195"/>
      <c r="AT17" s="198"/>
      <c r="AU17" s="124"/>
      <c r="AV17" s="125"/>
      <c r="AW17" s="125"/>
      <c r="AX17" s="197"/>
      <c r="AZ17" s="19"/>
      <c r="BA17" s="19"/>
      <c r="BB17" s="19"/>
      <c r="BD17" s="19"/>
      <c r="BE17" s="19"/>
      <c r="BF17" s="19"/>
      <c r="BG17" s="19"/>
      <c r="BH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V17" s="19"/>
      <c r="BW17" s="19"/>
      <c r="BX17" s="19"/>
      <c r="BY17" s="19"/>
      <c r="BZ17" s="19"/>
      <c r="CE17" s="19"/>
      <c r="CJ17" s="19"/>
      <c r="CO17" s="19"/>
      <c r="CT17" s="19"/>
    </row>
    <row r="18" spans="1:98" ht="14.25" customHeight="1" x14ac:dyDescent="0.2">
      <c r="A18" s="119">
        <v>45191</v>
      </c>
      <c r="B18" s="120" t="s">
        <v>27</v>
      </c>
      <c r="C18" s="121"/>
      <c r="D18" s="122"/>
      <c r="E18" s="122"/>
      <c r="F18" s="129">
        <v>45213</v>
      </c>
      <c r="G18" s="124" t="s">
        <v>29</v>
      </c>
      <c r="H18" s="121" t="s">
        <v>15</v>
      </c>
      <c r="I18" s="122">
        <v>1</v>
      </c>
      <c r="J18" s="122"/>
      <c r="K18" s="129">
        <v>45244</v>
      </c>
      <c r="L18" s="124" t="s">
        <v>23</v>
      </c>
      <c r="M18" s="125" t="s">
        <v>15</v>
      </c>
      <c r="N18" s="122">
        <v>1</v>
      </c>
      <c r="O18" s="122"/>
      <c r="P18" s="129">
        <v>45274</v>
      </c>
      <c r="Q18" s="124" t="s">
        <v>24</v>
      </c>
      <c r="R18" s="121" t="s">
        <v>243</v>
      </c>
      <c r="S18" s="122"/>
      <c r="T18" s="122">
        <v>1</v>
      </c>
      <c r="U18" s="129">
        <v>45305</v>
      </c>
      <c r="V18" s="124" t="s">
        <v>25</v>
      </c>
      <c r="W18" s="125" t="s">
        <v>15</v>
      </c>
      <c r="X18" s="126">
        <v>1</v>
      </c>
      <c r="Y18" s="125"/>
      <c r="Z18" s="129">
        <v>45336</v>
      </c>
      <c r="AA18" s="124" t="s">
        <v>26</v>
      </c>
      <c r="AB18" s="125" t="s">
        <v>15</v>
      </c>
      <c r="AC18" s="126">
        <v>1</v>
      </c>
      <c r="AD18" s="126"/>
      <c r="AE18" s="129">
        <v>45365</v>
      </c>
      <c r="AF18" s="124" t="s">
        <v>26</v>
      </c>
      <c r="AG18" s="125" t="s">
        <v>15</v>
      </c>
      <c r="AH18" s="126">
        <v>1</v>
      </c>
      <c r="AI18" s="126"/>
      <c r="AJ18" s="129">
        <v>45396</v>
      </c>
      <c r="AK18" s="124" t="s">
        <v>29</v>
      </c>
      <c r="AL18" s="125" t="s">
        <v>15</v>
      </c>
      <c r="AM18" s="126">
        <v>1</v>
      </c>
      <c r="AN18" s="121"/>
      <c r="AO18" s="129">
        <v>45426</v>
      </c>
      <c r="AP18" s="124" t="s">
        <v>28</v>
      </c>
      <c r="AQ18" s="125" t="s">
        <v>15</v>
      </c>
      <c r="AR18" s="195">
        <v>1</v>
      </c>
      <c r="AS18" s="195"/>
      <c r="AT18" s="199"/>
      <c r="AU18" s="200"/>
      <c r="AV18" s="125"/>
      <c r="AW18" s="201"/>
      <c r="AX18" s="197"/>
      <c r="AZ18" s="19"/>
      <c r="BA18" s="19"/>
      <c r="BB18" s="19"/>
      <c r="BD18" s="19"/>
      <c r="BE18" s="19"/>
      <c r="BF18" s="19"/>
      <c r="BG18" s="19"/>
      <c r="BH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V18" s="19"/>
      <c r="BW18" s="19"/>
      <c r="BX18" s="19"/>
      <c r="BY18" s="19"/>
      <c r="BZ18" s="19"/>
      <c r="CE18" s="19"/>
      <c r="CJ18" s="19"/>
      <c r="CO18" s="19"/>
      <c r="CT18" s="19"/>
    </row>
    <row r="19" spans="1:98" ht="14.25" customHeight="1" x14ac:dyDescent="0.2">
      <c r="A19" s="119">
        <v>45192</v>
      </c>
      <c r="B19" s="128" t="s">
        <v>29</v>
      </c>
      <c r="C19" s="121" t="s">
        <v>15</v>
      </c>
      <c r="D19" s="122">
        <v>1</v>
      </c>
      <c r="E19" s="122"/>
      <c r="F19" s="129">
        <v>45214</v>
      </c>
      <c r="G19" s="124" t="s">
        <v>25</v>
      </c>
      <c r="H19" s="121" t="s">
        <v>15</v>
      </c>
      <c r="I19" s="122">
        <v>1</v>
      </c>
      <c r="J19" s="122"/>
      <c r="K19" s="129">
        <v>45245</v>
      </c>
      <c r="L19" s="124" t="s">
        <v>26</v>
      </c>
      <c r="M19" s="125" t="s">
        <v>15</v>
      </c>
      <c r="N19" s="122">
        <v>1</v>
      </c>
      <c r="O19" s="122"/>
      <c r="P19" s="129">
        <v>45275</v>
      </c>
      <c r="Q19" s="127" t="s">
        <v>27</v>
      </c>
      <c r="R19" s="121"/>
      <c r="S19" s="122"/>
      <c r="T19" s="122"/>
      <c r="U19" s="129">
        <v>45306</v>
      </c>
      <c r="V19" s="124" t="s">
        <v>28</v>
      </c>
      <c r="W19" s="125" t="s">
        <v>15</v>
      </c>
      <c r="X19" s="126">
        <v>1</v>
      </c>
      <c r="Y19" s="125"/>
      <c r="Z19" s="129">
        <v>45337</v>
      </c>
      <c r="AA19" s="124" t="s">
        <v>24</v>
      </c>
      <c r="AB19" s="121" t="s">
        <v>243</v>
      </c>
      <c r="AC19" s="122"/>
      <c r="AD19" s="122">
        <v>1</v>
      </c>
      <c r="AE19" s="129">
        <v>45366</v>
      </c>
      <c r="AF19" s="124" t="s">
        <v>24</v>
      </c>
      <c r="AG19" s="121" t="s">
        <v>243</v>
      </c>
      <c r="AH19" s="122"/>
      <c r="AI19" s="122">
        <v>1</v>
      </c>
      <c r="AJ19" s="129">
        <v>45397</v>
      </c>
      <c r="AK19" s="124" t="s">
        <v>25</v>
      </c>
      <c r="AL19" s="125" t="s">
        <v>15</v>
      </c>
      <c r="AM19" s="126">
        <v>1</v>
      </c>
      <c r="AN19" s="122"/>
      <c r="AO19" s="129">
        <v>45427</v>
      </c>
      <c r="AP19" s="124" t="s">
        <v>23</v>
      </c>
      <c r="AQ19" s="125" t="s">
        <v>15</v>
      </c>
      <c r="AR19" s="195">
        <v>1</v>
      </c>
      <c r="AS19" s="195"/>
      <c r="AT19" s="199"/>
      <c r="AU19" s="122"/>
      <c r="AV19" s="125"/>
      <c r="AW19" s="201"/>
      <c r="AX19" s="197"/>
      <c r="AZ19" s="19"/>
      <c r="BA19" s="19"/>
      <c r="BB19" s="19"/>
      <c r="BD19" s="19"/>
      <c r="BE19" s="19"/>
      <c r="BF19" s="19"/>
      <c r="BG19" s="19"/>
      <c r="BH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V19" s="19"/>
      <c r="BW19" s="19"/>
      <c r="BX19" s="19"/>
      <c r="BY19" s="19"/>
      <c r="BZ19" s="19"/>
      <c r="CE19" s="19"/>
      <c r="CJ19" s="19"/>
      <c r="CO19" s="19"/>
      <c r="CT19" s="19"/>
    </row>
    <row r="20" spans="1:98" ht="14.25" customHeight="1" x14ac:dyDescent="0.2">
      <c r="A20" s="119">
        <v>45193</v>
      </c>
      <c r="B20" s="128" t="s">
        <v>25</v>
      </c>
      <c r="C20" s="121" t="s">
        <v>15</v>
      </c>
      <c r="D20" s="122">
        <v>1</v>
      </c>
      <c r="E20" s="122"/>
      <c r="F20" s="129">
        <v>45215</v>
      </c>
      <c r="G20" s="124" t="s">
        <v>28</v>
      </c>
      <c r="H20" s="121" t="s">
        <v>15</v>
      </c>
      <c r="I20" s="122">
        <v>1</v>
      </c>
      <c r="J20" s="122"/>
      <c r="K20" s="129">
        <v>45246</v>
      </c>
      <c r="L20" s="124" t="s">
        <v>24</v>
      </c>
      <c r="M20" s="121" t="s">
        <v>243</v>
      </c>
      <c r="N20" s="122"/>
      <c r="O20" s="122">
        <v>1</v>
      </c>
      <c r="P20" s="129">
        <v>45276</v>
      </c>
      <c r="Q20" s="124" t="s">
        <v>29</v>
      </c>
      <c r="R20" s="125" t="s">
        <v>15</v>
      </c>
      <c r="S20" s="126">
        <v>1</v>
      </c>
      <c r="T20" s="122"/>
      <c r="U20" s="129">
        <v>45307</v>
      </c>
      <c r="V20" s="124" t="s">
        <v>23</v>
      </c>
      <c r="W20" s="125" t="s">
        <v>15</v>
      </c>
      <c r="X20" s="126">
        <v>1</v>
      </c>
      <c r="Y20" s="125"/>
      <c r="Z20" s="129">
        <v>45338</v>
      </c>
      <c r="AA20" s="127" t="s">
        <v>27</v>
      </c>
      <c r="AB20" s="121"/>
      <c r="AC20" s="122"/>
      <c r="AD20" s="122"/>
      <c r="AE20" s="129">
        <v>45367</v>
      </c>
      <c r="AF20" s="127" t="s">
        <v>27</v>
      </c>
      <c r="AG20" s="121"/>
      <c r="AH20" s="122"/>
      <c r="AI20" s="122"/>
      <c r="AJ20" s="129">
        <v>45398</v>
      </c>
      <c r="AK20" s="124" t="s">
        <v>28</v>
      </c>
      <c r="AL20" s="125" t="s">
        <v>15</v>
      </c>
      <c r="AM20" s="126">
        <v>1</v>
      </c>
      <c r="AN20" s="125"/>
      <c r="AO20" s="129">
        <v>45428</v>
      </c>
      <c r="AP20" s="124" t="s">
        <v>26</v>
      </c>
      <c r="AQ20" s="125" t="s">
        <v>15</v>
      </c>
      <c r="AR20" s="195">
        <v>1</v>
      </c>
      <c r="AS20" s="195"/>
      <c r="AT20" s="199"/>
      <c r="AU20" s="200"/>
      <c r="AV20" s="125"/>
      <c r="AW20" s="201"/>
      <c r="AX20" s="197"/>
      <c r="AZ20" s="19"/>
      <c r="BA20" s="19"/>
      <c r="BB20" s="19"/>
      <c r="BD20" s="19"/>
      <c r="BE20" s="19"/>
      <c r="BF20" s="19"/>
      <c r="BG20" s="19"/>
      <c r="BH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V20" s="19"/>
      <c r="BW20" s="19"/>
      <c r="BX20" s="19"/>
      <c r="BY20" s="19"/>
      <c r="BZ20" s="19"/>
      <c r="CE20" s="19"/>
      <c r="CJ20" s="19"/>
      <c r="CO20" s="19"/>
      <c r="CT20" s="19"/>
    </row>
    <row r="21" spans="1:98" ht="14.25" customHeight="1" x14ac:dyDescent="0.2">
      <c r="A21" s="119">
        <v>45194</v>
      </c>
      <c r="B21" s="128" t="s">
        <v>28</v>
      </c>
      <c r="C21" s="121" t="s">
        <v>15</v>
      </c>
      <c r="D21" s="122">
        <v>1</v>
      </c>
      <c r="E21" s="122"/>
      <c r="F21" s="129">
        <v>45216</v>
      </c>
      <c r="G21" s="124" t="s">
        <v>23</v>
      </c>
      <c r="H21" s="121" t="s">
        <v>15</v>
      </c>
      <c r="I21" s="122">
        <v>1</v>
      </c>
      <c r="J21" s="122"/>
      <c r="K21" s="129">
        <v>45247</v>
      </c>
      <c r="L21" s="127" t="s">
        <v>27</v>
      </c>
      <c r="M21" s="121"/>
      <c r="N21" s="122"/>
      <c r="O21" s="122"/>
      <c r="P21" s="129">
        <v>45277</v>
      </c>
      <c r="Q21" s="124" t="s">
        <v>25</v>
      </c>
      <c r="R21" s="125" t="s">
        <v>15</v>
      </c>
      <c r="S21" s="126">
        <v>1</v>
      </c>
      <c r="T21" s="122"/>
      <c r="U21" s="129">
        <v>45308</v>
      </c>
      <c r="V21" s="124" t="s">
        <v>26</v>
      </c>
      <c r="W21" s="125" t="s">
        <v>15</v>
      </c>
      <c r="X21" s="126">
        <v>1</v>
      </c>
      <c r="Y21" s="125"/>
      <c r="Z21" s="129">
        <v>45339</v>
      </c>
      <c r="AA21" s="124" t="s">
        <v>29</v>
      </c>
      <c r="AB21" s="125" t="s">
        <v>15</v>
      </c>
      <c r="AC21" s="126">
        <v>1</v>
      </c>
      <c r="AD21" s="126"/>
      <c r="AE21" s="129">
        <v>45368</v>
      </c>
      <c r="AF21" s="124" t="s">
        <v>29</v>
      </c>
      <c r="AG21" s="125" t="s">
        <v>15</v>
      </c>
      <c r="AH21" s="126">
        <v>1</v>
      </c>
      <c r="AI21" s="122"/>
      <c r="AJ21" s="129">
        <v>45399</v>
      </c>
      <c r="AK21" s="351" t="s">
        <v>23</v>
      </c>
      <c r="AL21" s="125" t="s">
        <v>243</v>
      </c>
      <c r="AM21" s="126">
        <v>1</v>
      </c>
      <c r="AN21" s="125"/>
      <c r="AO21" s="129">
        <v>45429</v>
      </c>
      <c r="AP21" s="124" t="s">
        <v>24</v>
      </c>
      <c r="AQ21" s="121" t="s">
        <v>243</v>
      </c>
      <c r="AR21" s="122"/>
      <c r="AS21" s="122">
        <v>1</v>
      </c>
      <c r="AT21" s="199"/>
      <c r="AU21" s="200"/>
      <c r="AV21" s="202"/>
      <c r="AW21" s="203"/>
      <c r="AX21" s="197"/>
      <c r="AZ21" s="19"/>
      <c r="BA21" s="19"/>
      <c r="BB21" s="19"/>
      <c r="BD21" s="19"/>
      <c r="BE21" s="19"/>
      <c r="BF21" s="19"/>
      <c r="BG21" s="19"/>
      <c r="BH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V21" s="19"/>
      <c r="BW21" s="19"/>
      <c r="BX21" s="19"/>
      <c r="BY21" s="19"/>
      <c r="BZ21" s="19"/>
      <c r="CE21" s="19"/>
      <c r="CJ21" s="19"/>
      <c r="CO21" s="19"/>
      <c r="CT21" s="19"/>
    </row>
    <row r="22" spans="1:98" ht="14.25" customHeight="1" x14ac:dyDescent="0.2">
      <c r="A22" s="119">
        <v>45195</v>
      </c>
      <c r="B22" s="128" t="s">
        <v>23</v>
      </c>
      <c r="C22" s="121" t="s">
        <v>15</v>
      </c>
      <c r="D22" s="122">
        <v>1</v>
      </c>
      <c r="E22" s="122"/>
      <c r="F22" s="129">
        <v>45217</v>
      </c>
      <c r="G22" s="124" t="s">
        <v>26</v>
      </c>
      <c r="H22" s="121" t="s">
        <v>15</v>
      </c>
      <c r="I22" s="122">
        <v>1</v>
      </c>
      <c r="J22" s="122"/>
      <c r="K22" s="129">
        <v>45248</v>
      </c>
      <c r="L22" s="124" t="s">
        <v>29</v>
      </c>
      <c r="M22" s="125" t="s">
        <v>15</v>
      </c>
      <c r="N22" s="122">
        <v>1</v>
      </c>
      <c r="O22" s="122"/>
      <c r="P22" s="129">
        <v>45278</v>
      </c>
      <c r="Q22" s="124" t="s">
        <v>28</v>
      </c>
      <c r="R22" s="125" t="s">
        <v>15</v>
      </c>
      <c r="S22" s="126">
        <v>1</v>
      </c>
      <c r="T22" s="122"/>
      <c r="U22" s="129">
        <v>45309</v>
      </c>
      <c r="V22" s="124" t="s">
        <v>24</v>
      </c>
      <c r="W22" s="121" t="s">
        <v>243</v>
      </c>
      <c r="X22" s="122"/>
      <c r="Y22" s="122">
        <v>1</v>
      </c>
      <c r="Z22" s="129">
        <v>45340</v>
      </c>
      <c r="AA22" s="124" t="s">
        <v>25</v>
      </c>
      <c r="AB22" s="125" t="s">
        <v>15</v>
      </c>
      <c r="AC22" s="126">
        <v>1</v>
      </c>
      <c r="AD22" s="126"/>
      <c r="AE22" s="129">
        <v>45369</v>
      </c>
      <c r="AF22" s="124" t="s">
        <v>25</v>
      </c>
      <c r="AG22" s="125" t="s">
        <v>15</v>
      </c>
      <c r="AH22" s="126">
        <v>1</v>
      </c>
      <c r="AI22" s="126"/>
      <c r="AJ22" s="129">
        <v>45400</v>
      </c>
      <c r="AK22" s="351" t="s">
        <v>26</v>
      </c>
      <c r="AL22" s="125" t="s">
        <v>243</v>
      </c>
      <c r="AM22" s="126">
        <v>1</v>
      </c>
      <c r="AN22" s="125"/>
      <c r="AO22" s="129">
        <v>45430</v>
      </c>
      <c r="AP22" s="127" t="s">
        <v>27</v>
      </c>
      <c r="AQ22" s="121"/>
      <c r="AR22" s="122"/>
      <c r="AS22" s="122"/>
      <c r="AT22" s="199"/>
      <c r="AU22" s="200"/>
      <c r="AV22" s="202"/>
      <c r="AW22" s="203"/>
      <c r="AX22" s="197"/>
      <c r="AZ22" s="19"/>
      <c r="BA22" s="19"/>
      <c r="BB22" s="19"/>
      <c r="BD22" s="19"/>
      <c r="BE22" s="19"/>
      <c r="BF22" s="19"/>
      <c r="BG22" s="19"/>
      <c r="BH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V22" s="19"/>
      <c r="BW22" s="19"/>
      <c r="BX22" s="19"/>
      <c r="BY22" s="19"/>
      <c r="BZ22" s="19"/>
      <c r="CE22" s="19"/>
      <c r="CJ22" s="19"/>
      <c r="CO22" s="19"/>
      <c r="CT22" s="19"/>
    </row>
    <row r="23" spans="1:98" ht="14.25" customHeight="1" x14ac:dyDescent="0.2">
      <c r="A23" s="119">
        <v>45196</v>
      </c>
      <c r="B23" s="128" t="s">
        <v>26</v>
      </c>
      <c r="C23" s="125" t="s">
        <v>15</v>
      </c>
      <c r="D23" s="122">
        <v>1</v>
      </c>
      <c r="E23" s="122"/>
      <c r="F23" s="129">
        <v>45218</v>
      </c>
      <c r="G23" s="124" t="s">
        <v>24</v>
      </c>
      <c r="H23" s="121" t="s">
        <v>243</v>
      </c>
      <c r="I23" s="122"/>
      <c r="J23" s="122">
        <v>1</v>
      </c>
      <c r="K23" s="129">
        <v>45249</v>
      </c>
      <c r="L23" s="124" t="s">
        <v>25</v>
      </c>
      <c r="M23" s="125" t="s">
        <v>15</v>
      </c>
      <c r="N23" s="122">
        <v>1</v>
      </c>
      <c r="O23" s="122"/>
      <c r="P23" s="129">
        <v>45279</v>
      </c>
      <c r="Q23" s="124" t="s">
        <v>23</v>
      </c>
      <c r="R23" s="125" t="s">
        <v>15</v>
      </c>
      <c r="S23" s="126">
        <v>1</v>
      </c>
      <c r="T23" s="122"/>
      <c r="U23" s="129">
        <v>45310</v>
      </c>
      <c r="V23" s="127" t="s">
        <v>27</v>
      </c>
      <c r="W23" s="121"/>
      <c r="X23" s="122"/>
      <c r="Y23" s="122"/>
      <c r="Z23" s="129">
        <v>45341</v>
      </c>
      <c r="AA23" s="124" t="s">
        <v>28</v>
      </c>
      <c r="AB23" s="125" t="s">
        <v>15</v>
      </c>
      <c r="AC23" s="126">
        <v>1</v>
      </c>
      <c r="AD23" s="126"/>
      <c r="AE23" s="129">
        <v>45370</v>
      </c>
      <c r="AF23" s="124" t="s">
        <v>28</v>
      </c>
      <c r="AG23" s="125" t="s">
        <v>15</v>
      </c>
      <c r="AH23" s="126">
        <v>1</v>
      </c>
      <c r="AI23" s="126"/>
      <c r="AJ23" s="129">
        <v>45401</v>
      </c>
      <c r="AK23" s="351" t="s">
        <v>24</v>
      </c>
      <c r="AL23" s="121" t="s">
        <v>243</v>
      </c>
      <c r="AM23" s="122"/>
      <c r="AN23" s="122">
        <v>1</v>
      </c>
      <c r="AO23" s="129">
        <v>45431</v>
      </c>
      <c r="AP23" s="124" t="s">
        <v>29</v>
      </c>
      <c r="AQ23" s="125" t="s">
        <v>15</v>
      </c>
      <c r="AR23" s="195">
        <v>1</v>
      </c>
      <c r="AS23" s="122"/>
      <c r="AT23" s="199"/>
      <c r="AU23" s="200"/>
      <c r="AV23" s="202"/>
      <c r="AW23" s="203"/>
      <c r="AX23" s="197"/>
      <c r="AZ23" s="19"/>
      <c r="BA23" s="19"/>
      <c r="BB23" s="19"/>
      <c r="BD23" s="19"/>
      <c r="BE23" s="19"/>
      <c r="BF23" s="19"/>
      <c r="BG23" s="19"/>
      <c r="BH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V23" s="19"/>
      <c r="BW23" s="19"/>
      <c r="BX23" s="19"/>
      <c r="BY23" s="19"/>
      <c r="BZ23" s="19"/>
      <c r="CE23" s="19"/>
      <c r="CJ23" s="19"/>
      <c r="CO23" s="19"/>
      <c r="CT23" s="19"/>
    </row>
    <row r="24" spans="1:98" ht="14.25" customHeight="1" x14ac:dyDescent="0.2">
      <c r="A24" s="119">
        <v>45197</v>
      </c>
      <c r="B24" s="128" t="s">
        <v>24</v>
      </c>
      <c r="C24" s="121" t="s">
        <v>243</v>
      </c>
      <c r="D24" s="122"/>
      <c r="E24" s="122">
        <v>1</v>
      </c>
      <c r="F24" s="129">
        <v>45219</v>
      </c>
      <c r="G24" s="127" t="s">
        <v>27</v>
      </c>
      <c r="H24" s="121"/>
      <c r="I24" s="122"/>
      <c r="J24" s="122"/>
      <c r="K24" s="129">
        <v>45250</v>
      </c>
      <c r="L24" s="124" t="s">
        <v>28</v>
      </c>
      <c r="M24" s="125" t="s">
        <v>15</v>
      </c>
      <c r="N24" s="122">
        <v>1</v>
      </c>
      <c r="O24" s="122"/>
      <c r="P24" s="129">
        <v>45280</v>
      </c>
      <c r="Q24" s="124" t="s">
        <v>26</v>
      </c>
      <c r="R24" s="125" t="s">
        <v>15</v>
      </c>
      <c r="S24" s="126">
        <v>1</v>
      </c>
      <c r="T24" s="122"/>
      <c r="U24" s="129">
        <v>45311</v>
      </c>
      <c r="V24" s="124" t="s">
        <v>29</v>
      </c>
      <c r="W24" s="125" t="s">
        <v>15</v>
      </c>
      <c r="X24" s="126">
        <v>1</v>
      </c>
      <c r="Y24" s="122"/>
      <c r="Z24" s="129">
        <v>45342</v>
      </c>
      <c r="AA24" s="124" t="s">
        <v>23</v>
      </c>
      <c r="AB24" s="125" t="s">
        <v>15</v>
      </c>
      <c r="AC24" s="126">
        <v>1</v>
      </c>
      <c r="AD24" s="126"/>
      <c r="AE24" s="129">
        <v>45371</v>
      </c>
      <c r="AF24" s="124" t="s">
        <v>23</v>
      </c>
      <c r="AG24" s="125" t="s">
        <v>15</v>
      </c>
      <c r="AH24" s="126">
        <v>1</v>
      </c>
      <c r="AI24" s="126"/>
      <c r="AJ24" s="129">
        <v>45402</v>
      </c>
      <c r="AK24" s="161" t="s">
        <v>27</v>
      </c>
      <c r="AL24" s="121"/>
      <c r="AM24" s="122"/>
      <c r="AN24" s="122"/>
      <c r="AO24" s="129">
        <v>45432</v>
      </c>
      <c r="AP24" s="124" t="s">
        <v>25</v>
      </c>
      <c r="AQ24" s="125" t="s">
        <v>15</v>
      </c>
      <c r="AR24" s="195">
        <v>1</v>
      </c>
      <c r="AS24" s="195"/>
      <c r="AT24" s="199"/>
      <c r="AU24" s="200"/>
      <c r="AV24" s="202"/>
      <c r="AW24" s="203"/>
      <c r="AX24" s="197"/>
      <c r="AZ24" s="19"/>
      <c r="BA24" s="19"/>
      <c r="BB24" s="19"/>
      <c r="BD24" s="19"/>
      <c r="BE24" s="19"/>
      <c r="BF24" s="19"/>
      <c r="BG24" s="19"/>
      <c r="BH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V24" s="19"/>
      <c r="BW24" s="19"/>
      <c r="BX24" s="19"/>
      <c r="BY24" s="19"/>
      <c r="BZ24" s="19"/>
      <c r="CE24" s="19"/>
      <c r="CJ24" s="19"/>
      <c r="CO24" s="19"/>
      <c r="CT24" s="19"/>
    </row>
    <row r="25" spans="1:98" ht="14.25" customHeight="1" x14ac:dyDescent="0.2">
      <c r="A25" s="119">
        <v>45198</v>
      </c>
      <c r="B25" s="120" t="s">
        <v>27</v>
      </c>
      <c r="C25" s="121"/>
      <c r="D25" s="122"/>
      <c r="E25" s="122"/>
      <c r="F25" s="129">
        <v>45220</v>
      </c>
      <c r="G25" s="124" t="s">
        <v>29</v>
      </c>
      <c r="H25" s="121" t="s">
        <v>15</v>
      </c>
      <c r="I25" s="122">
        <v>1</v>
      </c>
      <c r="J25" s="122"/>
      <c r="K25" s="129">
        <v>45251</v>
      </c>
      <c r="L25" s="124" t="s">
        <v>23</v>
      </c>
      <c r="M25" s="125" t="s">
        <v>15</v>
      </c>
      <c r="N25" s="126">
        <v>1</v>
      </c>
      <c r="O25" s="122"/>
      <c r="P25" s="129">
        <v>45281</v>
      </c>
      <c r="Q25" s="124" t="s">
        <v>24</v>
      </c>
      <c r="R25" s="121" t="s">
        <v>243</v>
      </c>
      <c r="S25" s="122"/>
      <c r="T25" s="122">
        <v>1</v>
      </c>
      <c r="U25" s="129">
        <v>45312</v>
      </c>
      <c r="V25" s="124" t="s">
        <v>25</v>
      </c>
      <c r="W25" s="125" t="s">
        <v>15</v>
      </c>
      <c r="X25" s="126">
        <v>1</v>
      </c>
      <c r="Y25" s="125"/>
      <c r="Z25" s="129">
        <v>45343</v>
      </c>
      <c r="AA25" s="124" t="s">
        <v>26</v>
      </c>
      <c r="AB25" s="125" t="s">
        <v>15</v>
      </c>
      <c r="AC25" s="126">
        <v>1</v>
      </c>
      <c r="AD25" s="126"/>
      <c r="AE25" s="129">
        <v>45372</v>
      </c>
      <c r="AF25" s="124" t="s">
        <v>26</v>
      </c>
      <c r="AG25" s="125" t="s">
        <v>15</v>
      </c>
      <c r="AH25" s="126">
        <v>1</v>
      </c>
      <c r="AI25" s="126"/>
      <c r="AJ25" s="129">
        <v>45403</v>
      </c>
      <c r="AK25" s="160" t="s">
        <v>29</v>
      </c>
      <c r="AL25" s="121"/>
      <c r="AM25" s="122"/>
      <c r="AN25" s="122"/>
      <c r="AO25" s="129">
        <v>45433</v>
      </c>
      <c r="AP25" s="124" t="s">
        <v>28</v>
      </c>
      <c r="AQ25" s="125" t="s">
        <v>15</v>
      </c>
      <c r="AR25" s="195">
        <v>1</v>
      </c>
      <c r="AS25" s="195"/>
      <c r="AT25" s="199"/>
      <c r="AU25" s="200"/>
      <c r="AV25" s="202"/>
      <c r="AW25" s="203"/>
      <c r="AX25" s="197"/>
      <c r="AZ25" s="19"/>
      <c r="BA25" s="19"/>
      <c r="BB25" s="19"/>
      <c r="BD25" s="19"/>
      <c r="BE25" s="19"/>
      <c r="BF25" s="19"/>
      <c r="BG25" s="19"/>
      <c r="BH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V25" s="19"/>
      <c r="BW25" s="19"/>
      <c r="BX25" s="19"/>
      <c r="BY25" s="19"/>
      <c r="BZ25" s="19"/>
      <c r="CE25" s="19"/>
      <c r="CJ25" s="19"/>
      <c r="CO25" s="19"/>
      <c r="CT25" s="19"/>
    </row>
    <row r="26" spans="1:98" ht="14.25" customHeight="1" x14ac:dyDescent="0.2">
      <c r="A26" s="119">
        <v>45199</v>
      </c>
      <c r="B26" s="128" t="s">
        <v>29</v>
      </c>
      <c r="C26" s="121" t="s">
        <v>15</v>
      </c>
      <c r="D26" s="122">
        <v>1</v>
      </c>
      <c r="E26" s="122"/>
      <c r="F26" s="129">
        <v>45221</v>
      </c>
      <c r="G26" s="124" t="s">
        <v>25</v>
      </c>
      <c r="H26" s="121" t="s">
        <v>15</v>
      </c>
      <c r="I26" s="122">
        <v>1</v>
      </c>
      <c r="J26" s="122"/>
      <c r="K26" s="129">
        <v>45252</v>
      </c>
      <c r="L26" s="124" t="s">
        <v>26</v>
      </c>
      <c r="M26" s="125" t="s">
        <v>15</v>
      </c>
      <c r="N26" s="126">
        <v>1</v>
      </c>
      <c r="O26" s="122"/>
      <c r="P26" s="129">
        <v>45282</v>
      </c>
      <c r="Q26" s="127" t="s">
        <v>27</v>
      </c>
      <c r="R26" s="121"/>
      <c r="S26" s="122"/>
      <c r="T26" s="122"/>
      <c r="U26" s="129">
        <v>45313</v>
      </c>
      <c r="V26" s="124" t="s">
        <v>28</v>
      </c>
      <c r="W26" s="125" t="s">
        <v>15</v>
      </c>
      <c r="X26" s="126">
        <v>1</v>
      </c>
      <c r="Y26" s="125"/>
      <c r="Z26" s="129">
        <v>45344</v>
      </c>
      <c r="AA26" s="124" t="s">
        <v>24</v>
      </c>
      <c r="AB26" s="121" t="s">
        <v>243</v>
      </c>
      <c r="AC26" s="122"/>
      <c r="AD26" s="122">
        <v>1</v>
      </c>
      <c r="AE26" s="129">
        <v>45373</v>
      </c>
      <c r="AF26" s="124" t="s">
        <v>24</v>
      </c>
      <c r="AG26" s="121" t="s">
        <v>243</v>
      </c>
      <c r="AH26" s="122"/>
      <c r="AI26" s="122">
        <v>1</v>
      </c>
      <c r="AJ26" s="129">
        <v>45404</v>
      </c>
      <c r="AK26" s="124" t="s">
        <v>25</v>
      </c>
      <c r="AL26" s="125" t="s">
        <v>243</v>
      </c>
      <c r="AM26" s="126">
        <v>1</v>
      </c>
      <c r="AN26" s="122"/>
      <c r="AO26" s="129">
        <v>45434</v>
      </c>
      <c r="AP26" s="124" t="s">
        <v>23</v>
      </c>
      <c r="AQ26" s="125" t="s">
        <v>15</v>
      </c>
      <c r="AR26" s="195">
        <v>1</v>
      </c>
      <c r="AS26" s="195"/>
      <c r="AT26" s="199"/>
      <c r="AU26" s="200"/>
      <c r="AV26" s="202"/>
      <c r="AW26" s="203"/>
      <c r="AX26" s="197"/>
      <c r="AZ26" s="19"/>
      <c r="BA26" s="19"/>
      <c r="BB26" s="19"/>
      <c r="BD26" s="19"/>
      <c r="BE26" s="19"/>
      <c r="BF26" s="19"/>
      <c r="BG26" s="19"/>
      <c r="BH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V26" s="19"/>
      <c r="BW26" s="19"/>
      <c r="BX26" s="19"/>
      <c r="BY26" s="19"/>
      <c r="BZ26" s="19"/>
      <c r="CE26" s="19"/>
      <c r="CJ26" s="19"/>
      <c r="CO26" s="19"/>
      <c r="CT26" s="19"/>
    </row>
    <row r="27" spans="1:98" ht="14.25" customHeight="1" x14ac:dyDescent="0.2">
      <c r="A27" s="119"/>
      <c r="B27" s="128"/>
      <c r="C27" s="121"/>
      <c r="D27" s="122"/>
      <c r="E27" s="122"/>
      <c r="F27" s="129">
        <v>45222</v>
      </c>
      <c r="G27" s="124" t="s">
        <v>28</v>
      </c>
      <c r="H27" s="121" t="s">
        <v>15</v>
      </c>
      <c r="I27" s="122">
        <v>1</v>
      </c>
      <c r="J27" s="122"/>
      <c r="K27" s="129">
        <v>45253</v>
      </c>
      <c r="L27" s="124" t="s">
        <v>24</v>
      </c>
      <c r="M27" s="121" t="s">
        <v>243</v>
      </c>
      <c r="N27" s="122"/>
      <c r="O27" s="122">
        <v>1</v>
      </c>
      <c r="P27" s="129">
        <v>45283</v>
      </c>
      <c r="Q27" s="351" t="s">
        <v>29</v>
      </c>
      <c r="R27" s="125" t="s">
        <v>243</v>
      </c>
      <c r="S27" s="126">
        <v>1</v>
      </c>
      <c r="T27" s="122"/>
      <c r="U27" s="129">
        <v>45314</v>
      </c>
      <c r="V27" s="124" t="s">
        <v>23</v>
      </c>
      <c r="W27" s="125" t="s">
        <v>15</v>
      </c>
      <c r="X27" s="126">
        <v>1</v>
      </c>
      <c r="Y27" s="125"/>
      <c r="Z27" s="129">
        <v>45345</v>
      </c>
      <c r="AA27" s="127" t="s">
        <v>27</v>
      </c>
      <c r="AB27" s="121"/>
      <c r="AC27" s="122"/>
      <c r="AD27" s="122"/>
      <c r="AE27" s="129">
        <v>45374</v>
      </c>
      <c r="AF27" s="127" t="s">
        <v>27</v>
      </c>
      <c r="AG27" s="121"/>
      <c r="AH27" s="122"/>
      <c r="AI27" s="122"/>
      <c r="AJ27" s="129">
        <v>45405</v>
      </c>
      <c r="AK27" s="124" t="s">
        <v>28</v>
      </c>
      <c r="AL27" s="125" t="s">
        <v>15</v>
      </c>
      <c r="AM27" s="126">
        <v>1</v>
      </c>
      <c r="AN27" s="125"/>
      <c r="AO27" s="129">
        <v>45435</v>
      </c>
      <c r="AP27" s="124" t="s">
        <v>26</v>
      </c>
      <c r="AQ27" s="125" t="s">
        <v>15</v>
      </c>
      <c r="AR27" s="195">
        <v>1</v>
      </c>
      <c r="AS27" s="195"/>
      <c r="AT27" s="199"/>
      <c r="AU27" s="200"/>
      <c r="AV27" s="202"/>
      <c r="AW27" s="203"/>
      <c r="AX27" s="197"/>
      <c r="AZ27" s="19"/>
      <c r="BA27" s="19"/>
      <c r="BB27" s="19"/>
      <c r="BD27" s="19"/>
      <c r="BE27" s="19"/>
      <c r="BF27" s="19"/>
      <c r="BG27" s="19"/>
      <c r="BH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V27" s="19"/>
      <c r="BW27" s="19"/>
      <c r="BX27" s="19"/>
      <c r="BY27" s="19"/>
      <c r="BZ27" s="19"/>
      <c r="CE27" s="19"/>
      <c r="CJ27" s="19"/>
      <c r="CO27" s="19"/>
      <c r="CT27" s="19"/>
    </row>
    <row r="28" spans="1:98" ht="14.25" customHeight="1" x14ac:dyDescent="0.2">
      <c r="A28" s="131"/>
      <c r="B28" s="130"/>
      <c r="C28" s="121"/>
      <c r="D28" s="121"/>
      <c r="E28" s="122"/>
      <c r="F28" s="129">
        <v>45223</v>
      </c>
      <c r="G28" s="124" t="s">
        <v>23</v>
      </c>
      <c r="H28" s="121" t="s">
        <v>15</v>
      </c>
      <c r="I28" s="122">
        <v>1</v>
      </c>
      <c r="J28" s="122"/>
      <c r="K28" s="129">
        <v>45254</v>
      </c>
      <c r="L28" s="127" t="s">
        <v>27</v>
      </c>
      <c r="M28" s="121"/>
      <c r="N28" s="122"/>
      <c r="O28" s="122"/>
      <c r="P28" s="129">
        <v>45284</v>
      </c>
      <c r="Q28" s="351" t="s">
        <v>25</v>
      </c>
      <c r="R28" s="125" t="s">
        <v>243</v>
      </c>
      <c r="S28" s="126">
        <v>1</v>
      </c>
      <c r="T28" s="122"/>
      <c r="U28" s="129">
        <v>45315</v>
      </c>
      <c r="V28" s="124" t="s">
        <v>26</v>
      </c>
      <c r="W28" s="125" t="s">
        <v>15</v>
      </c>
      <c r="X28" s="126">
        <v>1</v>
      </c>
      <c r="Y28" s="125"/>
      <c r="Z28" s="129">
        <v>45346</v>
      </c>
      <c r="AA28" s="124" t="s">
        <v>29</v>
      </c>
      <c r="AB28" s="125" t="s">
        <v>15</v>
      </c>
      <c r="AC28" s="126">
        <v>1</v>
      </c>
      <c r="AD28" s="126"/>
      <c r="AE28" s="129">
        <v>45375</v>
      </c>
      <c r="AF28" s="124" t="s">
        <v>29</v>
      </c>
      <c r="AG28" s="125" t="s">
        <v>15</v>
      </c>
      <c r="AH28" s="126">
        <v>1</v>
      </c>
      <c r="AI28" s="122"/>
      <c r="AJ28" s="129">
        <v>45406</v>
      </c>
      <c r="AK28" s="124" t="s">
        <v>23</v>
      </c>
      <c r="AL28" s="125" t="s">
        <v>15</v>
      </c>
      <c r="AM28" s="126">
        <v>1</v>
      </c>
      <c r="AN28" s="125"/>
      <c r="AO28" s="129">
        <v>45436</v>
      </c>
      <c r="AP28" s="124" t="s">
        <v>24</v>
      </c>
      <c r="AQ28" s="121" t="s">
        <v>243</v>
      </c>
      <c r="AR28" s="122"/>
      <c r="AS28" s="122">
        <v>1</v>
      </c>
      <c r="AT28" s="199"/>
      <c r="AU28" s="200"/>
      <c r="AV28" s="202"/>
      <c r="AW28" s="203"/>
      <c r="AX28" s="197"/>
      <c r="AZ28" s="19"/>
      <c r="BA28" s="19"/>
      <c r="BB28" s="19"/>
      <c r="BD28" s="19"/>
      <c r="BE28" s="19"/>
      <c r="BF28" s="19"/>
      <c r="BG28" s="19"/>
      <c r="BH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V28" s="19"/>
      <c r="BW28" s="19"/>
      <c r="BX28" s="19"/>
      <c r="BY28" s="19"/>
      <c r="BZ28" s="19"/>
      <c r="CE28" s="19"/>
      <c r="CJ28" s="19"/>
      <c r="CO28" s="19"/>
      <c r="CT28" s="19"/>
    </row>
    <row r="29" spans="1:98" ht="14.25" customHeight="1" x14ac:dyDescent="0.2">
      <c r="A29" s="131"/>
      <c r="B29" s="130"/>
      <c r="C29" s="121"/>
      <c r="D29" s="121"/>
      <c r="E29" s="122"/>
      <c r="F29" s="129">
        <v>45224</v>
      </c>
      <c r="G29" s="124" t="s">
        <v>26</v>
      </c>
      <c r="H29" s="121" t="s">
        <v>15</v>
      </c>
      <c r="I29" s="122">
        <v>1</v>
      </c>
      <c r="J29" s="122"/>
      <c r="K29" s="129">
        <v>45255</v>
      </c>
      <c r="L29" s="124" t="s">
        <v>29</v>
      </c>
      <c r="M29" s="125" t="s">
        <v>15</v>
      </c>
      <c r="N29" s="122">
        <v>1</v>
      </c>
      <c r="O29" s="122"/>
      <c r="P29" s="129">
        <v>45285</v>
      </c>
      <c r="Q29" s="161" t="s">
        <v>28</v>
      </c>
      <c r="R29" s="125"/>
      <c r="S29" s="126"/>
      <c r="T29" s="125"/>
      <c r="U29" s="129">
        <v>45316</v>
      </c>
      <c r="V29" s="124" t="s">
        <v>24</v>
      </c>
      <c r="W29" s="121" t="s">
        <v>243</v>
      </c>
      <c r="X29" s="122"/>
      <c r="Y29" s="122">
        <v>1</v>
      </c>
      <c r="Z29" s="129">
        <v>45347</v>
      </c>
      <c r="AA29" s="124" t="s">
        <v>25</v>
      </c>
      <c r="AB29" s="125" t="s">
        <v>15</v>
      </c>
      <c r="AC29" s="126">
        <v>1</v>
      </c>
      <c r="AD29" s="126"/>
      <c r="AE29" s="129">
        <v>45376</v>
      </c>
      <c r="AF29" s="124" t="s">
        <v>25</v>
      </c>
      <c r="AG29" s="125" t="s">
        <v>15</v>
      </c>
      <c r="AH29" s="126">
        <v>1</v>
      </c>
      <c r="AI29" s="126"/>
      <c r="AJ29" s="129">
        <v>45407</v>
      </c>
      <c r="AK29" s="160" t="s">
        <v>26</v>
      </c>
      <c r="AL29" s="121"/>
      <c r="AM29" s="122"/>
      <c r="AN29" s="122"/>
      <c r="AO29" s="129">
        <v>45437</v>
      </c>
      <c r="AP29" s="127" t="s">
        <v>27</v>
      </c>
      <c r="AQ29" s="121"/>
      <c r="AR29" s="122"/>
      <c r="AS29" s="122"/>
      <c r="AT29" s="199"/>
      <c r="AU29" s="200"/>
      <c r="AV29" s="202"/>
      <c r="AW29" s="203"/>
      <c r="AX29" s="197"/>
      <c r="AZ29" s="19"/>
      <c r="BA29" s="19"/>
      <c r="BB29" s="19"/>
      <c r="BD29" s="19"/>
      <c r="BE29" s="19"/>
      <c r="BF29" s="19"/>
      <c r="BG29" s="19"/>
      <c r="BH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V29" s="19"/>
      <c r="BW29" s="19"/>
      <c r="BX29" s="19"/>
      <c r="BY29" s="19"/>
      <c r="BZ29" s="19"/>
      <c r="CE29" s="19"/>
      <c r="CJ29" s="19"/>
      <c r="CO29" s="19"/>
      <c r="CT29" s="19"/>
    </row>
    <row r="30" spans="1:98" ht="14.25" customHeight="1" x14ac:dyDescent="0.2">
      <c r="A30" s="131"/>
      <c r="B30" s="130"/>
      <c r="C30" s="121"/>
      <c r="D30" s="121"/>
      <c r="E30" s="122"/>
      <c r="F30" s="129">
        <v>45225</v>
      </c>
      <c r="G30" s="124" t="s">
        <v>24</v>
      </c>
      <c r="H30" s="121" t="s">
        <v>243</v>
      </c>
      <c r="I30" s="122"/>
      <c r="J30" s="122">
        <v>1</v>
      </c>
      <c r="K30" s="129">
        <v>45256</v>
      </c>
      <c r="L30" s="124" t="s">
        <v>25</v>
      </c>
      <c r="M30" s="125" t="s">
        <v>15</v>
      </c>
      <c r="N30" s="122">
        <v>1</v>
      </c>
      <c r="O30" s="122"/>
      <c r="P30" s="129">
        <v>45286</v>
      </c>
      <c r="Q30" s="160" t="s">
        <v>23</v>
      </c>
      <c r="R30" s="121"/>
      <c r="S30" s="122"/>
      <c r="T30" s="122"/>
      <c r="U30" s="129">
        <v>45317</v>
      </c>
      <c r="V30" s="127" t="s">
        <v>27</v>
      </c>
      <c r="W30" s="121"/>
      <c r="X30" s="122"/>
      <c r="Y30" s="122"/>
      <c r="Z30" s="129">
        <v>45348</v>
      </c>
      <c r="AA30" s="124" t="s">
        <v>28</v>
      </c>
      <c r="AB30" s="125" t="s">
        <v>15</v>
      </c>
      <c r="AC30" s="126">
        <v>1</v>
      </c>
      <c r="AD30" s="126"/>
      <c r="AE30" s="129">
        <v>45377</v>
      </c>
      <c r="AF30" s="124" t="s">
        <v>28</v>
      </c>
      <c r="AG30" s="125" t="s">
        <v>15</v>
      </c>
      <c r="AH30" s="126">
        <v>1</v>
      </c>
      <c r="AI30" s="126"/>
      <c r="AJ30" s="129">
        <v>45408</v>
      </c>
      <c r="AK30" s="351" t="s">
        <v>24</v>
      </c>
      <c r="AL30" s="121" t="s">
        <v>243</v>
      </c>
      <c r="AM30" s="122"/>
      <c r="AN30" s="122">
        <v>1</v>
      </c>
      <c r="AO30" s="129">
        <v>45438</v>
      </c>
      <c r="AP30" s="124" t="s">
        <v>29</v>
      </c>
      <c r="AQ30" s="125" t="s">
        <v>15</v>
      </c>
      <c r="AR30" s="195">
        <v>1</v>
      </c>
      <c r="AS30" s="122"/>
      <c r="AT30" s="199"/>
      <c r="AU30" s="200"/>
      <c r="AV30" s="202"/>
      <c r="AW30" s="203"/>
      <c r="AX30" s="197"/>
      <c r="AZ30" s="19"/>
      <c r="BA30" s="19"/>
      <c r="BB30" s="19"/>
      <c r="BD30" s="19"/>
      <c r="BE30" s="19"/>
      <c r="BF30" s="19"/>
      <c r="BG30" s="19"/>
      <c r="BH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V30" s="19"/>
      <c r="BW30" s="19"/>
      <c r="BX30" s="19"/>
      <c r="BY30" s="19"/>
      <c r="BZ30" s="19"/>
      <c r="CE30" s="19"/>
      <c r="CJ30" s="19"/>
      <c r="CO30" s="19"/>
      <c r="CT30" s="19"/>
    </row>
    <row r="31" spans="1:98" ht="14.25" customHeight="1" x14ac:dyDescent="0.2">
      <c r="A31" s="131"/>
      <c r="B31" s="130"/>
      <c r="C31" s="121"/>
      <c r="D31" s="121"/>
      <c r="E31" s="122"/>
      <c r="F31" s="129">
        <v>45226</v>
      </c>
      <c r="G31" s="127" t="s">
        <v>27</v>
      </c>
      <c r="H31" s="121"/>
      <c r="I31" s="122"/>
      <c r="J31" s="122"/>
      <c r="K31" s="129">
        <v>45257</v>
      </c>
      <c r="L31" s="124" t="s">
        <v>28</v>
      </c>
      <c r="M31" s="125" t="s">
        <v>15</v>
      </c>
      <c r="N31" s="122">
        <v>1</v>
      </c>
      <c r="O31" s="122"/>
      <c r="P31" s="129">
        <v>45287</v>
      </c>
      <c r="Q31" s="351" t="s">
        <v>26</v>
      </c>
      <c r="R31" s="125" t="s">
        <v>243</v>
      </c>
      <c r="S31" s="126">
        <v>1</v>
      </c>
      <c r="T31" s="125"/>
      <c r="U31" s="129">
        <v>45318</v>
      </c>
      <c r="V31" s="124" t="s">
        <v>29</v>
      </c>
      <c r="W31" s="125" t="s">
        <v>15</v>
      </c>
      <c r="X31" s="126">
        <v>1</v>
      </c>
      <c r="Y31" s="122"/>
      <c r="Z31" s="129">
        <v>45349</v>
      </c>
      <c r="AA31" s="124" t="s">
        <v>23</v>
      </c>
      <c r="AB31" s="125" t="s">
        <v>15</v>
      </c>
      <c r="AC31" s="126">
        <v>1</v>
      </c>
      <c r="AD31" s="126"/>
      <c r="AE31" s="129">
        <v>45378</v>
      </c>
      <c r="AF31" s="124" t="s">
        <v>23</v>
      </c>
      <c r="AG31" s="125" t="s">
        <v>15</v>
      </c>
      <c r="AH31" s="126">
        <v>1</v>
      </c>
      <c r="AI31" s="126"/>
      <c r="AJ31" s="129">
        <v>45409</v>
      </c>
      <c r="AK31" s="127" t="s">
        <v>27</v>
      </c>
      <c r="AL31" s="121"/>
      <c r="AM31" s="122"/>
      <c r="AN31" s="122"/>
      <c r="AO31" s="129">
        <v>45439</v>
      </c>
      <c r="AP31" s="124" t="s">
        <v>25</v>
      </c>
      <c r="AQ31" s="125" t="s">
        <v>15</v>
      </c>
      <c r="AR31" s="195">
        <v>1</v>
      </c>
      <c r="AS31" s="195"/>
      <c r="AT31" s="199"/>
      <c r="AU31" s="200"/>
      <c r="AV31" s="202"/>
      <c r="AW31" s="203"/>
      <c r="AX31" s="197"/>
      <c r="AZ31" s="19"/>
      <c r="BA31" s="19"/>
      <c r="BB31" s="19"/>
      <c r="BD31" s="19"/>
      <c r="BE31" s="19"/>
      <c r="BF31" s="19"/>
      <c r="BG31" s="19"/>
      <c r="BH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V31" s="19"/>
      <c r="BW31" s="19"/>
      <c r="BX31" s="19"/>
      <c r="BY31" s="19"/>
      <c r="BZ31" s="19"/>
      <c r="CE31" s="19"/>
      <c r="CJ31" s="19"/>
      <c r="CO31" s="19"/>
      <c r="CT31" s="19"/>
    </row>
    <row r="32" spans="1:98" ht="14.25" customHeight="1" x14ac:dyDescent="0.2">
      <c r="A32" s="131"/>
      <c r="B32" s="130"/>
      <c r="C32" s="121"/>
      <c r="D32" s="121"/>
      <c r="E32" s="122"/>
      <c r="F32" s="129">
        <v>45227</v>
      </c>
      <c r="G32" s="124" t="s">
        <v>29</v>
      </c>
      <c r="H32" s="121" t="s">
        <v>15</v>
      </c>
      <c r="I32" s="122">
        <v>1</v>
      </c>
      <c r="J32" s="122"/>
      <c r="K32" s="129">
        <v>45258</v>
      </c>
      <c r="L32" s="124" t="s">
        <v>23</v>
      </c>
      <c r="M32" s="125" t="s">
        <v>15</v>
      </c>
      <c r="N32" s="126">
        <v>1</v>
      </c>
      <c r="O32" s="122"/>
      <c r="P32" s="129">
        <v>45288</v>
      </c>
      <c r="Q32" s="351" t="s">
        <v>24</v>
      </c>
      <c r="R32" s="121" t="s">
        <v>243</v>
      </c>
      <c r="S32" s="122"/>
      <c r="T32" s="122">
        <v>1</v>
      </c>
      <c r="U32" s="129">
        <v>45319</v>
      </c>
      <c r="V32" s="124" t="s">
        <v>25</v>
      </c>
      <c r="W32" s="125" t="s">
        <v>15</v>
      </c>
      <c r="X32" s="126">
        <v>1</v>
      </c>
      <c r="Y32" s="125"/>
      <c r="Z32" s="129">
        <v>45350</v>
      </c>
      <c r="AA32" s="124" t="s">
        <v>26</v>
      </c>
      <c r="AB32" s="125" t="s">
        <v>15</v>
      </c>
      <c r="AC32" s="126">
        <v>1</v>
      </c>
      <c r="AD32" s="126"/>
      <c r="AE32" s="129">
        <v>45379</v>
      </c>
      <c r="AF32" s="124" t="s">
        <v>26</v>
      </c>
      <c r="AG32" s="125" t="s">
        <v>15</v>
      </c>
      <c r="AH32" s="126">
        <v>1</v>
      </c>
      <c r="AI32" s="126"/>
      <c r="AJ32" s="129">
        <v>45410</v>
      </c>
      <c r="AK32" s="124" t="s">
        <v>29</v>
      </c>
      <c r="AL32" s="125" t="s">
        <v>15</v>
      </c>
      <c r="AM32" s="126">
        <v>1</v>
      </c>
      <c r="AN32" s="122"/>
      <c r="AO32" s="129">
        <v>45440</v>
      </c>
      <c r="AP32" s="124" t="s">
        <v>28</v>
      </c>
      <c r="AQ32" s="125" t="s">
        <v>15</v>
      </c>
      <c r="AR32" s="195">
        <v>1</v>
      </c>
      <c r="AS32" s="195"/>
      <c r="AT32" s="199"/>
      <c r="AU32" s="200"/>
      <c r="AV32" s="202"/>
      <c r="AW32" s="203"/>
      <c r="AX32" s="197"/>
      <c r="AZ32" s="19"/>
      <c r="BA32" s="19"/>
      <c r="BB32" s="19"/>
      <c r="BD32" s="19"/>
      <c r="BE32" s="19"/>
      <c r="BF32" s="19"/>
      <c r="BG32" s="19"/>
      <c r="BH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V32" s="19"/>
      <c r="BW32" s="19"/>
      <c r="BX32" s="19"/>
      <c r="BY32" s="19"/>
      <c r="BZ32" s="19"/>
      <c r="CE32" s="19"/>
      <c r="CJ32" s="19"/>
      <c r="CO32" s="19"/>
      <c r="CT32" s="19"/>
    </row>
    <row r="33" spans="1:98" ht="15" x14ac:dyDescent="0.2">
      <c r="A33" s="131"/>
      <c r="B33" s="130"/>
      <c r="C33" s="121"/>
      <c r="D33" s="121"/>
      <c r="E33" s="122"/>
      <c r="F33" s="129">
        <v>45228</v>
      </c>
      <c r="G33" s="124" t="s">
        <v>25</v>
      </c>
      <c r="H33" s="121" t="s">
        <v>15</v>
      </c>
      <c r="I33" s="122">
        <v>1</v>
      </c>
      <c r="J33" s="122"/>
      <c r="K33" s="129">
        <v>45259</v>
      </c>
      <c r="L33" s="124" t="s">
        <v>26</v>
      </c>
      <c r="M33" s="125" t="s">
        <v>15</v>
      </c>
      <c r="N33" s="126">
        <v>1</v>
      </c>
      <c r="O33" s="122"/>
      <c r="P33" s="129">
        <v>45289</v>
      </c>
      <c r="Q33" s="127" t="s">
        <v>27</v>
      </c>
      <c r="R33" s="121"/>
      <c r="S33" s="122"/>
      <c r="T33" s="122"/>
      <c r="U33" s="129">
        <v>45320</v>
      </c>
      <c r="V33" s="124" t="s">
        <v>28</v>
      </c>
      <c r="W33" s="125" t="s">
        <v>15</v>
      </c>
      <c r="X33" s="126">
        <v>1</v>
      </c>
      <c r="Y33" s="125"/>
      <c r="Z33" s="129"/>
      <c r="AE33" s="129">
        <v>45380</v>
      </c>
      <c r="AF33" s="124" t="s">
        <v>24</v>
      </c>
      <c r="AG33" s="121" t="s">
        <v>243</v>
      </c>
      <c r="AH33" s="122"/>
      <c r="AI33" s="122">
        <v>1</v>
      </c>
      <c r="AJ33" s="129">
        <v>45411</v>
      </c>
      <c r="AK33" s="124" t="s">
        <v>25</v>
      </c>
      <c r="AL33" s="125" t="s">
        <v>15</v>
      </c>
      <c r="AM33" s="126">
        <v>1</v>
      </c>
      <c r="AN33" s="126"/>
      <c r="AO33" s="129">
        <v>45441</v>
      </c>
      <c r="AP33" s="124" t="s">
        <v>23</v>
      </c>
      <c r="AQ33" s="125" t="s">
        <v>15</v>
      </c>
      <c r="AR33" s="195">
        <v>1</v>
      </c>
      <c r="AS33" s="195"/>
      <c r="AT33" s="199"/>
      <c r="AU33" s="200"/>
      <c r="AV33" s="202"/>
      <c r="AW33" s="203"/>
      <c r="AX33" s="197"/>
      <c r="AZ33" s="19"/>
      <c r="BA33" s="19"/>
      <c r="BB33" s="19"/>
      <c r="BD33" s="19"/>
      <c r="BE33" s="19"/>
      <c r="BF33" s="19"/>
      <c r="BG33" s="19"/>
      <c r="BH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V33" s="19"/>
      <c r="BW33" s="19"/>
      <c r="BX33" s="19"/>
      <c r="BY33" s="19"/>
      <c r="BZ33" s="19"/>
      <c r="CE33" s="19"/>
      <c r="CJ33" s="19"/>
      <c r="CO33" s="19"/>
      <c r="CT33" s="19"/>
    </row>
    <row r="34" spans="1:98" ht="15" x14ac:dyDescent="0.2">
      <c r="A34" s="131"/>
      <c r="B34" s="130"/>
      <c r="C34" s="121"/>
      <c r="D34" s="121"/>
      <c r="E34" s="122"/>
      <c r="F34" s="129">
        <v>45229</v>
      </c>
      <c r="G34" s="124" t="s">
        <v>28</v>
      </c>
      <c r="H34" s="121" t="s">
        <v>15</v>
      </c>
      <c r="I34" s="122">
        <v>1</v>
      </c>
      <c r="J34" s="122"/>
      <c r="K34" s="129">
        <v>45260</v>
      </c>
      <c r="L34" s="124" t="s">
        <v>24</v>
      </c>
      <c r="M34" s="121" t="s">
        <v>243</v>
      </c>
      <c r="N34" s="122"/>
      <c r="O34" s="122">
        <v>1</v>
      </c>
      <c r="P34" s="129">
        <v>45290</v>
      </c>
      <c r="Q34" s="351" t="s">
        <v>29</v>
      </c>
      <c r="R34" s="125" t="s">
        <v>243</v>
      </c>
      <c r="S34" s="126">
        <v>1</v>
      </c>
      <c r="T34" s="122"/>
      <c r="U34" s="129">
        <v>45321</v>
      </c>
      <c r="V34" s="124" t="s">
        <v>23</v>
      </c>
      <c r="W34" s="125" t="s">
        <v>15</v>
      </c>
      <c r="X34" s="126">
        <v>1</v>
      </c>
      <c r="Y34" s="125"/>
      <c r="Z34" s="129"/>
      <c r="AA34" s="124"/>
      <c r="AB34" s="125"/>
      <c r="AC34" s="126"/>
      <c r="AD34" s="126"/>
      <c r="AE34" s="129">
        <v>45381</v>
      </c>
      <c r="AF34" s="127" t="s">
        <v>27</v>
      </c>
      <c r="AG34" s="121"/>
      <c r="AH34" s="122"/>
      <c r="AI34" s="122"/>
      <c r="AJ34" s="129">
        <v>45412</v>
      </c>
      <c r="AK34" s="124" t="s">
        <v>28</v>
      </c>
      <c r="AL34" s="125" t="s">
        <v>15</v>
      </c>
      <c r="AM34" s="126">
        <v>1</v>
      </c>
      <c r="AN34" s="125"/>
      <c r="AO34" s="129">
        <v>45442</v>
      </c>
      <c r="AP34" s="124" t="s">
        <v>26</v>
      </c>
      <c r="AQ34" s="125" t="s">
        <v>15</v>
      </c>
      <c r="AR34" s="195">
        <v>1</v>
      </c>
      <c r="AS34" s="195"/>
      <c r="AT34" s="199"/>
      <c r="AU34" s="200"/>
      <c r="AV34" s="202"/>
      <c r="AW34" s="203"/>
      <c r="AX34" s="197"/>
      <c r="AZ34" s="19"/>
      <c r="BA34" s="19"/>
      <c r="BB34" s="19"/>
      <c r="BD34" s="19"/>
      <c r="BE34" s="19"/>
      <c r="BF34" s="19"/>
      <c r="BG34" s="19"/>
      <c r="BH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V34" s="19"/>
      <c r="BW34" s="19"/>
      <c r="BX34" s="19"/>
      <c r="BY34" s="19"/>
      <c r="BZ34" s="19"/>
      <c r="CE34" s="19"/>
      <c r="CJ34" s="19"/>
      <c r="CO34" s="19"/>
      <c r="CT34" s="19"/>
    </row>
    <row r="35" spans="1:98" ht="15.75" thickBot="1" x14ac:dyDescent="0.25">
      <c r="A35" s="131"/>
      <c r="B35" s="130"/>
      <c r="C35" s="121"/>
      <c r="D35" s="132"/>
      <c r="E35" s="133"/>
      <c r="F35" s="129">
        <v>45230</v>
      </c>
      <c r="G35" s="124" t="s">
        <v>23</v>
      </c>
      <c r="H35" s="121" t="s">
        <v>15</v>
      </c>
      <c r="I35" s="122">
        <v>1</v>
      </c>
      <c r="J35" s="122"/>
      <c r="K35" s="134"/>
      <c r="L35" s="135"/>
      <c r="M35" s="136"/>
      <c r="N35" s="137"/>
      <c r="O35" s="137"/>
      <c r="P35" s="129">
        <v>45291</v>
      </c>
      <c r="Q35" s="351" t="s">
        <v>25</v>
      </c>
      <c r="R35" s="125" t="s">
        <v>243</v>
      </c>
      <c r="S35" s="126">
        <v>1</v>
      </c>
      <c r="T35" s="125"/>
      <c r="U35" s="129">
        <v>45322</v>
      </c>
      <c r="V35" s="124" t="s">
        <v>26</v>
      </c>
      <c r="W35" s="125" t="s">
        <v>15</v>
      </c>
      <c r="X35" s="126">
        <v>1</v>
      </c>
      <c r="Y35" s="125"/>
      <c r="Z35" s="134"/>
      <c r="AA35" s="135"/>
      <c r="AB35" s="204"/>
      <c r="AC35" s="137"/>
      <c r="AD35" s="137"/>
      <c r="AE35" s="129">
        <v>45382</v>
      </c>
      <c r="AF35" s="124" t="s">
        <v>29</v>
      </c>
      <c r="AG35" s="125" t="s">
        <v>15</v>
      </c>
      <c r="AH35" s="126">
        <v>1</v>
      </c>
      <c r="AI35" s="122"/>
      <c r="AJ35" s="134"/>
      <c r="AK35" s="135"/>
      <c r="AL35" s="204"/>
      <c r="AM35" s="137"/>
      <c r="AN35" s="204"/>
      <c r="AO35" s="129">
        <v>45443</v>
      </c>
      <c r="AP35" s="124" t="s">
        <v>24</v>
      </c>
      <c r="AQ35" s="121" t="s">
        <v>243</v>
      </c>
      <c r="AR35" s="122"/>
      <c r="AS35" s="122">
        <v>1</v>
      </c>
      <c r="AT35" s="205"/>
      <c r="AU35" s="206"/>
      <c r="AV35" s="207"/>
      <c r="AW35" s="208"/>
      <c r="AX35" s="209"/>
      <c r="AZ35" s="19"/>
      <c r="BA35" s="19"/>
      <c r="BB35" s="19"/>
      <c r="BD35" s="19"/>
      <c r="BE35" s="19"/>
      <c r="BF35" s="19"/>
      <c r="BG35" s="19"/>
      <c r="BH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V35" s="19"/>
      <c r="BW35" s="19"/>
      <c r="BX35" s="19"/>
      <c r="BY35" s="19"/>
      <c r="BZ35" s="19"/>
      <c r="CE35" s="19"/>
      <c r="CJ35" s="19"/>
      <c r="CO35" s="19"/>
      <c r="CT35" s="19"/>
    </row>
    <row r="36" spans="1:98" x14ac:dyDescent="0.2">
      <c r="A36" s="106" t="s">
        <v>15</v>
      </c>
      <c r="B36" s="138"/>
      <c r="C36" s="139"/>
      <c r="D36" s="140">
        <f>SUM(D5:D35)</f>
        <v>16</v>
      </c>
      <c r="E36" s="141"/>
      <c r="F36" s="142"/>
      <c r="G36" s="138"/>
      <c r="H36" s="138"/>
      <c r="I36" s="140">
        <f>SUM(I5:I35)</f>
        <v>23</v>
      </c>
      <c r="J36" s="141"/>
      <c r="K36" s="142"/>
      <c r="L36" s="138"/>
      <c r="M36" s="138"/>
      <c r="N36" s="140">
        <f>SUM(N5:N35)</f>
        <v>20</v>
      </c>
      <c r="O36" s="141"/>
      <c r="P36" s="142"/>
      <c r="Q36" s="138"/>
      <c r="R36" s="138"/>
      <c r="S36" s="140">
        <f>SUM(S5:S35)</f>
        <v>20</v>
      </c>
      <c r="T36" s="143"/>
      <c r="U36" s="142"/>
      <c r="V36" s="138"/>
      <c r="W36" s="138"/>
      <c r="X36" s="140">
        <f>SUM(X5:X35)</f>
        <v>21</v>
      </c>
      <c r="Y36" s="144"/>
      <c r="Z36" s="142"/>
      <c r="AA36" s="138"/>
      <c r="AB36" s="138"/>
      <c r="AC36" s="140">
        <f>SUM(AC5:AC35)</f>
        <v>20</v>
      </c>
      <c r="AD36" s="141"/>
      <c r="AE36" s="142"/>
      <c r="AF36" s="138"/>
      <c r="AG36" s="138"/>
      <c r="AH36" s="140">
        <f>SUM(AH5:AH35)</f>
        <v>21</v>
      </c>
      <c r="AI36" s="141"/>
      <c r="AJ36" s="142"/>
      <c r="AK36" s="138"/>
      <c r="AL36" s="138"/>
      <c r="AM36" s="140">
        <f>SUM(AM5:AM35)</f>
        <v>20</v>
      </c>
      <c r="AN36" s="144"/>
      <c r="AO36" s="142"/>
      <c r="AP36" s="138"/>
      <c r="AQ36" s="138"/>
      <c r="AR36" s="140">
        <f>SUM(AR5:AR35)</f>
        <v>21</v>
      </c>
      <c r="AS36" s="141"/>
      <c r="AT36" s="142"/>
      <c r="AU36" s="138"/>
      <c r="AV36" s="138"/>
      <c r="AW36" s="140">
        <f>SUM(AW5:AW35)</f>
        <v>4</v>
      </c>
      <c r="AX36" s="141"/>
      <c r="AZ36" s="19"/>
      <c r="BA36" s="19"/>
      <c r="BB36" s="19"/>
      <c r="BD36" s="19"/>
      <c r="BE36" s="19"/>
      <c r="BF36" s="19"/>
      <c r="BG36" s="19"/>
      <c r="BH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V36" s="19"/>
      <c r="BW36" s="19"/>
      <c r="BX36" s="19"/>
      <c r="BY36" s="19"/>
      <c r="BZ36" s="19"/>
      <c r="CE36" s="19"/>
      <c r="CJ36" s="19"/>
      <c r="CO36" s="19"/>
      <c r="CT36" s="19"/>
    </row>
    <row r="37" spans="1:98" x14ac:dyDescent="0.2">
      <c r="A37" s="150" t="s">
        <v>243</v>
      </c>
      <c r="B37" s="149"/>
      <c r="C37" s="151"/>
      <c r="D37" s="149"/>
      <c r="E37" s="152">
        <f>SUM(E5:E35)</f>
        <v>3</v>
      </c>
      <c r="F37" s="153"/>
      <c r="G37" s="149"/>
      <c r="H37" s="149"/>
      <c r="I37" s="149"/>
      <c r="J37" s="152">
        <f>SUM(J5:J35)</f>
        <v>4</v>
      </c>
      <c r="K37" s="153"/>
      <c r="L37" s="149"/>
      <c r="M37" s="149"/>
      <c r="N37" s="149"/>
      <c r="O37" s="152">
        <f>SUM(O5:O35)</f>
        <v>5</v>
      </c>
      <c r="P37" s="153"/>
      <c r="Q37" s="149"/>
      <c r="R37" s="149"/>
      <c r="S37" s="149"/>
      <c r="T37" s="154">
        <f>SUM(T5:T35)</f>
        <v>4</v>
      </c>
      <c r="U37" s="153"/>
      <c r="V37" s="149"/>
      <c r="W37" s="149"/>
      <c r="X37" s="149"/>
      <c r="Y37" s="155">
        <f>SUM(Y5:Y35)</f>
        <v>4</v>
      </c>
      <c r="Z37" s="153"/>
      <c r="AA37" s="149"/>
      <c r="AB37" s="149"/>
      <c r="AC37" s="149"/>
      <c r="AD37" s="152">
        <f>SUM(AD5:AD35)</f>
        <v>4</v>
      </c>
      <c r="AE37" s="153"/>
      <c r="AF37" s="149"/>
      <c r="AG37" s="149"/>
      <c r="AH37" s="149"/>
      <c r="AI37" s="152">
        <f>SUM(AI5:AI35)</f>
        <v>5</v>
      </c>
      <c r="AJ37" s="153"/>
      <c r="AK37" s="149"/>
      <c r="AL37" s="149"/>
      <c r="AM37" s="149"/>
      <c r="AN37" s="155">
        <f>SUM(AN5:AN35)</f>
        <v>4</v>
      </c>
      <c r="AO37" s="153"/>
      <c r="AP37" s="149"/>
      <c r="AQ37" s="149"/>
      <c r="AR37" s="149"/>
      <c r="AS37" s="152">
        <f>SUM(AS5:AS35)</f>
        <v>5</v>
      </c>
      <c r="AT37" s="153"/>
      <c r="AU37" s="149"/>
      <c r="AV37" s="149"/>
      <c r="AW37" s="149"/>
      <c r="AX37" s="152">
        <f>SUM(AX5:AX35)</f>
        <v>1</v>
      </c>
      <c r="AZ37" s="19"/>
      <c r="BA37" s="19"/>
      <c r="BB37" s="19"/>
      <c r="BD37" s="19"/>
      <c r="BE37" s="19"/>
      <c r="BF37" s="19"/>
      <c r="BG37" s="19"/>
      <c r="BH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V37" s="19"/>
      <c r="BW37" s="19"/>
      <c r="BX37" s="19"/>
      <c r="BY37" s="19"/>
      <c r="BZ37" s="19"/>
      <c r="CE37" s="19"/>
      <c r="CJ37" s="19"/>
      <c r="CO37" s="19"/>
      <c r="CT37" s="19"/>
    </row>
    <row r="38" spans="1:98" ht="13.5" thickBot="1" x14ac:dyDescent="0.25">
      <c r="A38" s="107"/>
      <c r="B38" s="145"/>
      <c r="C38" s="146"/>
      <c r="D38" s="145"/>
      <c r="E38" s="156"/>
      <c r="F38" s="147"/>
      <c r="G38" s="145"/>
      <c r="H38" s="145"/>
      <c r="I38" s="145"/>
      <c r="J38" s="156"/>
      <c r="K38" s="147"/>
      <c r="L38" s="145"/>
      <c r="M38" s="145"/>
      <c r="N38" s="145"/>
      <c r="O38" s="156"/>
      <c r="P38" s="147"/>
      <c r="Q38" s="145"/>
      <c r="R38" s="145"/>
      <c r="S38" s="145"/>
      <c r="T38" s="157"/>
      <c r="U38" s="147"/>
      <c r="V38" s="145"/>
      <c r="W38" s="145"/>
      <c r="X38" s="145"/>
      <c r="Y38" s="158"/>
      <c r="Z38" s="147"/>
      <c r="AA38" s="145"/>
      <c r="AB38" s="145"/>
      <c r="AC38" s="145"/>
      <c r="AD38" s="156"/>
      <c r="AE38" s="147"/>
      <c r="AF38" s="145"/>
      <c r="AG38" s="145"/>
      <c r="AH38" s="145"/>
      <c r="AI38" s="156"/>
      <c r="AJ38" s="147"/>
      <c r="AK38" s="145"/>
      <c r="AL38" s="145"/>
      <c r="AM38" s="145"/>
      <c r="AN38" s="158"/>
      <c r="AO38" s="147"/>
      <c r="AP38" s="145"/>
      <c r="AQ38" s="145"/>
      <c r="AR38" s="145"/>
      <c r="AS38" s="156"/>
      <c r="AT38" s="147"/>
      <c r="AU38" s="145"/>
      <c r="AV38" s="145"/>
      <c r="AW38" s="145"/>
      <c r="AX38" s="156"/>
      <c r="AZ38" s="19"/>
      <c r="BA38" s="19"/>
      <c r="BB38" s="19"/>
      <c r="BD38" s="19"/>
      <c r="BE38" s="19"/>
      <c r="BF38" s="19"/>
      <c r="BG38" s="19"/>
      <c r="BH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V38" s="19"/>
      <c r="BW38" s="19"/>
      <c r="BX38" s="19"/>
      <c r="BY38" s="19"/>
      <c r="BZ38" s="19"/>
      <c r="CE38" s="19"/>
      <c r="CJ38" s="19"/>
      <c r="CO38" s="19"/>
      <c r="CT38" s="19"/>
    </row>
    <row r="39" spans="1:98" s="20" customFormat="1" ht="13.5" thickBot="1" x14ac:dyDescent="0.25">
      <c r="E39" s="159">
        <f>D36+E37</f>
        <v>19</v>
      </c>
      <c r="F39" s="148"/>
      <c r="J39" s="159">
        <f>I36+J37</f>
        <v>27</v>
      </c>
      <c r="K39" s="148"/>
      <c r="L39" s="148"/>
      <c r="O39" s="159">
        <f>N36+O37</f>
        <v>25</v>
      </c>
      <c r="P39" s="148"/>
      <c r="Q39" s="148"/>
      <c r="R39" s="148"/>
      <c r="S39" s="148"/>
      <c r="T39" s="159">
        <f>S36+T37</f>
        <v>24</v>
      </c>
      <c r="V39" s="148"/>
      <c r="W39" s="148"/>
      <c r="X39" s="148"/>
      <c r="Y39" s="159">
        <f>X36+Y37</f>
        <v>25</v>
      </c>
      <c r="AD39" s="159">
        <f>AC36+AD37</f>
        <v>24</v>
      </c>
      <c r="AI39" s="159">
        <f>AH36+AI37</f>
        <v>26</v>
      </c>
      <c r="AN39" s="159">
        <f>AM36+AN37</f>
        <v>24</v>
      </c>
      <c r="AS39" s="159">
        <f>AR36+AS37</f>
        <v>26</v>
      </c>
      <c r="AX39" s="159">
        <f>AW36+AX37</f>
        <v>5</v>
      </c>
    </row>
    <row r="40" spans="1:98" x14ac:dyDescent="0.2">
      <c r="A40" s="19"/>
      <c r="B40" s="19"/>
      <c r="G40" s="19"/>
      <c r="H40" s="19"/>
      <c r="I40" s="19"/>
      <c r="J40" s="19"/>
      <c r="K40" s="21"/>
      <c r="L40" s="21"/>
      <c r="O40" s="19"/>
      <c r="U40" s="21"/>
      <c r="Z40" s="19"/>
      <c r="AA40" s="19"/>
      <c r="AB40" s="19"/>
      <c r="AC40" s="19"/>
      <c r="AD40" s="19"/>
      <c r="AE40" s="19"/>
      <c r="AF40" s="19"/>
      <c r="AG40" s="19"/>
      <c r="AI40" s="19"/>
      <c r="AJ40" s="19"/>
      <c r="AK40" s="19"/>
      <c r="AL40" s="19"/>
      <c r="AM40" s="19"/>
      <c r="AN40" s="19"/>
      <c r="AO40" s="19"/>
      <c r="AP40" s="19"/>
      <c r="AQ40" s="210">
        <f>SUM(B37:AX37)</f>
        <v>39</v>
      </c>
      <c r="AR40" s="211" t="s">
        <v>243</v>
      </c>
      <c r="AS40" s="138"/>
      <c r="AT40" s="138"/>
      <c r="AU40" s="212"/>
      <c r="AZ40" s="19"/>
      <c r="BA40" s="19"/>
      <c r="BB40" s="19"/>
      <c r="BG40" s="19"/>
      <c r="BH40" s="19"/>
      <c r="BM40" s="19"/>
      <c r="BN40" s="19"/>
      <c r="BO40" s="19"/>
      <c r="BS40" s="19"/>
      <c r="BT40" s="19"/>
      <c r="BY40" s="19"/>
      <c r="BZ40" s="19"/>
      <c r="CE40" s="19"/>
      <c r="CJ40" s="19"/>
      <c r="CO40" s="19"/>
      <c r="CT40" s="19"/>
    </row>
    <row r="41" spans="1:98" ht="13.5" thickBot="1" x14ac:dyDescent="0.25">
      <c r="A41" s="19"/>
      <c r="B41" s="19"/>
      <c r="G41" s="19"/>
      <c r="H41" s="19"/>
      <c r="I41" s="19"/>
      <c r="J41" s="19"/>
      <c r="K41" s="21"/>
      <c r="L41" s="21"/>
      <c r="O41" s="19"/>
      <c r="U41" s="21"/>
      <c r="Z41" s="19"/>
      <c r="AA41" s="19"/>
      <c r="AB41" s="19"/>
      <c r="AC41" s="19"/>
      <c r="AD41" s="19"/>
      <c r="AE41" s="19"/>
      <c r="AF41" s="19"/>
      <c r="AG41" s="19"/>
      <c r="AI41" s="19"/>
      <c r="AJ41" s="19"/>
      <c r="AK41" s="19"/>
      <c r="AL41" s="19"/>
      <c r="AM41" s="19"/>
      <c r="AN41" s="19"/>
      <c r="AO41" s="19"/>
      <c r="AP41" s="19"/>
      <c r="AQ41" s="213">
        <f>SUM(B36:AX36)</f>
        <v>186</v>
      </c>
      <c r="AR41" s="214" t="s">
        <v>15</v>
      </c>
      <c r="AS41" s="145"/>
      <c r="AT41" s="145"/>
      <c r="AU41" s="215"/>
      <c r="AZ41" s="19"/>
      <c r="BA41" s="19"/>
      <c r="BB41" s="19"/>
      <c r="BG41" s="19"/>
      <c r="BH41" s="19"/>
      <c r="BM41" s="19"/>
      <c r="BN41" s="19"/>
      <c r="BO41" s="19"/>
      <c r="BS41" s="19"/>
      <c r="BT41" s="19"/>
      <c r="BY41" s="19"/>
      <c r="BZ41" s="19"/>
      <c r="CE41" s="19"/>
      <c r="CJ41" s="19"/>
      <c r="CO41" s="19"/>
      <c r="CT41" s="19"/>
    </row>
    <row r="42" spans="1:98" x14ac:dyDescent="0.2">
      <c r="A42" s="19"/>
      <c r="B42" s="19"/>
      <c r="G42" s="19"/>
      <c r="H42" s="19"/>
      <c r="I42" s="19"/>
      <c r="J42" s="19"/>
      <c r="K42" s="21"/>
      <c r="L42" s="21"/>
      <c r="O42" s="19"/>
      <c r="U42" s="21"/>
      <c r="Z42" s="19"/>
      <c r="AA42" s="19"/>
      <c r="AB42" s="19"/>
      <c r="AC42" s="19"/>
      <c r="AD42" s="19"/>
      <c r="AE42" s="19"/>
      <c r="AF42" s="19"/>
      <c r="AG42" s="19"/>
      <c r="AI42" s="19"/>
      <c r="AJ42" s="19"/>
      <c r="AK42" s="19"/>
      <c r="AL42" s="19"/>
      <c r="AM42" s="19"/>
      <c r="AN42" s="19"/>
      <c r="AO42" s="19"/>
      <c r="AP42" s="19"/>
      <c r="AQ42" s="19">
        <f>SUM(AQ40:AQ41)</f>
        <v>225</v>
      </c>
      <c r="AU42" s="19"/>
      <c r="AZ42" s="19"/>
      <c r="BA42" s="19"/>
      <c r="BB42" s="19"/>
      <c r="BG42" s="19"/>
      <c r="BH42" s="19"/>
      <c r="BM42" s="19"/>
      <c r="BN42" s="19"/>
      <c r="BO42" s="19"/>
      <c r="BS42" s="19"/>
      <c r="BT42" s="19"/>
      <c r="BY42" s="19"/>
      <c r="BZ42" s="19"/>
      <c r="CE42" s="19"/>
      <c r="CJ42" s="19"/>
      <c r="CO42" s="19"/>
      <c r="CT42" s="19"/>
    </row>
    <row r="43" spans="1:98" x14ac:dyDescent="0.2">
      <c r="A43" s="19"/>
      <c r="B43" s="19"/>
      <c r="G43" s="19"/>
      <c r="H43" s="19"/>
      <c r="I43" s="19"/>
      <c r="J43" s="19"/>
      <c r="K43" s="21"/>
      <c r="L43" s="21"/>
      <c r="O43" s="19"/>
      <c r="U43" s="21"/>
      <c r="Z43" s="19"/>
      <c r="AA43" s="19"/>
      <c r="AB43" s="19"/>
      <c r="AC43" s="19"/>
      <c r="AD43" s="19"/>
      <c r="AE43" s="19"/>
      <c r="AF43" s="19"/>
      <c r="AG43" s="19"/>
      <c r="AI43" s="19"/>
      <c r="AJ43" s="19"/>
      <c r="AK43" s="19"/>
      <c r="AL43" s="19"/>
      <c r="AM43" s="19"/>
      <c r="AN43" s="19"/>
      <c r="AO43" s="19"/>
      <c r="AP43" s="19"/>
      <c r="AU43" s="19"/>
      <c r="AZ43" s="19"/>
      <c r="BA43" s="19"/>
      <c r="BB43" s="19"/>
      <c r="BG43" s="19"/>
      <c r="BH43" s="19"/>
      <c r="BM43" s="19"/>
      <c r="BN43" s="19"/>
      <c r="BO43" s="19"/>
      <c r="BS43" s="19"/>
      <c r="BT43" s="19"/>
      <c r="BY43" s="19"/>
      <c r="BZ43" s="19"/>
      <c r="CE43" s="19"/>
      <c r="CJ43" s="19"/>
      <c r="CO43" s="19"/>
      <c r="CT43" s="19"/>
    </row>
    <row r="44" spans="1:98" x14ac:dyDescent="0.2">
      <c r="A44" s="19"/>
      <c r="B44" s="19"/>
      <c r="G44" s="19"/>
      <c r="H44" s="19"/>
      <c r="I44" s="19"/>
      <c r="J44" s="19"/>
      <c r="K44" s="21"/>
      <c r="L44" s="21"/>
      <c r="O44" s="19"/>
      <c r="U44" s="21"/>
      <c r="Z44" s="19"/>
      <c r="AA44" s="19"/>
      <c r="AB44" s="19"/>
      <c r="AC44" s="19"/>
      <c r="AD44" s="19"/>
      <c r="AE44" s="19"/>
      <c r="AF44" s="19"/>
      <c r="AG44" s="19"/>
      <c r="AI44" s="19"/>
      <c r="AJ44" s="19"/>
      <c r="AK44" s="19"/>
      <c r="AL44" s="19"/>
      <c r="AM44" s="19"/>
      <c r="AN44" s="19"/>
      <c r="AO44" s="19"/>
      <c r="AP44" s="19"/>
      <c r="AU44" s="19"/>
      <c r="AZ44" s="19"/>
      <c r="BA44" s="19"/>
      <c r="BB44" s="19"/>
      <c r="BG44" s="19"/>
      <c r="BH44" s="19"/>
      <c r="BM44" s="19"/>
      <c r="BN44" s="19"/>
      <c r="BO44" s="19"/>
      <c r="BS44" s="19"/>
      <c r="BT44" s="19"/>
      <c r="BY44" s="19"/>
      <c r="BZ44" s="19"/>
      <c r="CE44" s="19"/>
      <c r="CJ44" s="19"/>
      <c r="CO44" s="19"/>
      <c r="CT44" s="19"/>
    </row>
    <row r="45" spans="1:98" x14ac:dyDescent="0.2">
      <c r="A45" s="19"/>
      <c r="B45" s="19"/>
      <c r="G45" s="19"/>
      <c r="H45" s="19"/>
      <c r="I45" s="19"/>
      <c r="J45" s="19"/>
      <c r="K45" s="21"/>
      <c r="L45" s="21"/>
      <c r="O45" s="19"/>
      <c r="U45" s="21"/>
      <c r="Z45" s="19"/>
      <c r="AA45" s="19"/>
      <c r="AB45" s="19"/>
      <c r="AC45" s="19"/>
      <c r="AD45" s="19"/>
      <c r="AE45" s="19"/>
      <c r="AF45" s="19"/>
      <c r="AG45" s="19"/>
      <c r="AI45" s="19"/>
      <c r="AJ45" s="19"/>
      <c r="AK45" s="19"/>
      <c r="AL45" s="19"/>
      <c r="AM45" s="19"/>
      <c r="AN45" s="19"/>
      <c r="AO45" s="19"/>
      <c r="AP45" s="19"/>
      <c r="AU45" s="19"/>
      <c r="AZ45" s="19"/>
      <c r="BA45" s="19"/>
      <c r="BB45" s="19"/>
      <c r="BG45" s="19"/>
      <c r="BH45" s="19"/>
      <c r="BM45" s="19"/>
      <c r="BN45" s="19"/>
      <c r="BO45" s="19"/>
      <c r="BS45" s="19"/>
      <c r="BT45" s="19"/>
      <c r="BY45" s="19"/>
      <c r="BZ45" s="19"/>
      <c r="CE45" s="19"/>
      <c r="CJ45" s="19"/>
      <c r="CO45" s="19"/>
      <c r="CT45" s="19"/>
    </row>
    <row r="46" spans="1:98" x14ac:dyDescent="0.2">
      <c r="A46" s="19"/>
      <c r="B46" s="19"/>
      <c r="G46" s="19"/>
      <c r="H46" s="19"/>
      <c r="I46" s="19"/>
      <c r="J46" s="19"/>
      <c r="K46" s="21"/>
      <c r="L46" s="21"/>
      <c r="O46" s="19"/>
      <c r="U46" s="21"/>
      <c r="Z46" s="19"/>
      <c r="AA46" s="19"/>
      <c r="AB46" s="19"/>
      <c r="AC46" s="19"/>
      <c r="AD46" s="19"/>
      <c r="AE46" s="19"/>
      <c r="AF46" s="19"/>
      <c r="AG46" s="19"/>
      <c r="AI46" s="19"/>
      <c r="AJ46" s="19"/>
      <c r="AK46" s="19"/>
      <c r="AL46" s="19"/>
      <c r="AM46" s="19"/>
      <c r="AN46" s="19"/>
      <c r="AO46" s="19"/>
      <c r="AP46" s="19"/>
      <c r="AU46" s="19"/>
      <c r="AZ46" s="19"/>
      <c r="BA46" s="19"/>
      <c r="BB46" s="19"/>
      <c r="BG46" s="19"/>
      <c r="BH46" s="19"/>
      <c r="BM46" s="19"/>
      <c r="BN46" s="19"/>
      <c r="BO46" s="19"/>
      <c r="BS46" s="19"/>
      <c r="BT46" s="19"/>
      <c r="BY46" s="19"/>
      <c r="BZ46" s="19"/>
      <c r="CE46" s="19"/>
      <c r="CJ46" s="19"/>
      <c r="CO46" s="19"/>
      <c r="CT46" s="19"/>
    </row>
    <row r="47" spans="1:98" x14ac:dyDescent="0.2">
      <c r="A47" s="19"/>
      <c r="B47" s="19"/>
      <c r="G47" s="19"/>
      <c r="H47" s="19"/>
      <c r="I47" s="19"/>
      <c r="J47" s="19"/>
      <c r="K47" s="21"/>
      <c r="L47" s="21"/>
      <c r="O47" s="19"/>
      <c r="U47" s="21"/>
      <c r="Z47" s="19"/>
      <c r="AA47" s="19"/>
      <c r="AB47" s="19"/>
      <c r="AC47" s="19"/>
      <c r="AD47" s="19"/>
      <c r="AE47" s="19"/>
      <c r="AF47" s="19"/>
      <c r="AG47" s="19"/>
      <c r="AI47" s="19"/>
      <c r="AJ47" s="19"/>
      <c r="AK47" s="19"/>
      <c r="AL47" s="19"/>
      <c r="AM47" s="19"/>
      <c r="AN47" s="19"/>
      <c r="AO47" s="19"/>
      <c r="AP47" s="19"/>
      <c r="AU47" s="19"/>
      <c r="AZ47" s="19"/>
      <c r="BA47" s="19"/>
      <c r="BB47" s="19"/>
      <c r="BG47" s="19"/>
      <c r="BH47" s="19"/>
      <c r="BM47" s="19"/>
      <c r="BN47" s="19"/>
      <c r="BO47" s="19"/>
      <c r="BS47" s="19"/>
      <c r="BT47" s="19"/>
      <c r="BY47" s="19"/>
      <c r="BZ47" s="19"/>
      <c r="CE47" s="19"/>
      <c r="CJ47" s="19"/>
      <c r="CO47" s="19"/>
      <c r="CT47" s="19"/>
    </row>
    <row r="48" spans="1:98" x14ac:dyDescent="0.2">
      <c r="A48" s="19"/>
      <c r="B48" s="19"/>
      <c r="G48" s="19"/>
      <c r="H48" s="19"/>
      <c r="I48" s="19"/>
      <c r="J48" s="19"/>
      <c r="K48" s="21"/>
      <c r="L48" s="21"/>
      <c r="O48" s="19"/>
      <c r="U48" s="21"/>
      <c r="Z48" s="19"/>
      <c r="AA48" s="19"/>
      <c r="AB48" s="19"/>
      <c r="AC48" s="19"/>
      <c r="AD48" s="19"/>
      <c r="AE48" s="19"/>
      <c r="AF48" s="19"/>
      <c r="AG48" s="19"/>
      <c r="AI48" s="19"/>
      <c r="AJ48" s="19"/>
      <c r="AK48" s="19"/>
      <c r="AL48" s="19"/>
      <c r="AM48" s="19"/>
      <c r="AN48" s="19"/>
      <c r="AO48" s="19"/>
      <c r="AP48" s="19"/>
      <c r="AU48" s="19"/>
      <c r="AZ48" s="19"/>
      <c r="BA48" s="19"/>
      <c r="BB48" s="19"/>
      <c r="BG48" s="19"/>
      <c r="BH48" s="19"/>
      <c r="BM48" s="19"/>
      <c r="BN48" s="19"/>
      <c r="BO48" s="19"/>
      <c r="BS48" s="19"/>
      <c r="BT48" s="19"/>
      <c r="BY48" s="19"/>
      <c r="BZ48" s="19"/>
      <c r="CE48" s="19"/>
      <c r="CJ48" s="19"/>
      <c r="CO48" s="19"/>
      <c r="CT48" s="19"/>
    </row>
    <row r="49" spans="1:98" x14ac:dyDescent="0.2">
      <c r="A49" s="19"/>
      <c r="B49" s="19"/>
      <c r="G49" s="19"/>
      <c r="H49" s="19"/>
      <c r="I49" s="19"/>
      <c r="J49" s="19"/>
      <c r="K49" s="21"/>
      <c r="L49" s="21"/>
      <c r="O49" s="19"/>
      <c r="U49" s="21"/>
      <c r="Z49" s="19"/>
      <c r="AA49" s="19"/>
      <c r="AB49" s="19"/>
      <c r="AC49" s="19"/>
      <c r="AD49" s="19"/>
      <c r="AE49" s="19"/>
      <c r="AF49" s="19"/>
      <c r="AG49" s="19"/>
      <c r="AI49" s="19"/>
      <c r="AJ49" s="19"/>
      <c r="AK49" s="19"/>
      <c r="AL49" s="19"/>
      <c r="AM49" s="19"/>
      <c r="AN49" s="19"/>
      <c r="AO49" s="19"/>
      <c r="AP49" s="19"/>
      <c r="AU49" s="19"/>
      <c r="AZ49" s="19"/>
      <c r="BA49" s="19"/>
      <c r="BB49" s="19"/>
      <c r="BG49" s="19"/>
      <c r="BH49" s="19"/>
      <c r="BM49" s="19"/>
      <c r="BN49" s="19"/>
      <c r="BO49" s="19"/>
      <c r="BS49" s="19"/>
      <c r="BT49" s="19"/>
      <c r="BY49" s="19"/>
      <c r="BZ49" s="19"/>
      <c r="CE49" s="19"/>
      <c r="CJ49" s="19"/>
      <c r="CO49" s="19"/>
      <c r="CT49" s="19"/>
    </row>
    <row r="50" spans="1:98" x14ac:dyDescent="0.2">
      <c r="A50" s="19"/>
      <c r="B50" s="19"/>
      <c r="G50" s="19"/>
      <c r="H50" s="19"/>
      <c r="I50" s="19"/>
      <c r="J50" s="19"/>
      <c r="K50" s="21"/>
      <c r="L50" s="21"/>
      <c r="O50" s="19"/>
      <c r="U50" s="21"/>
      <c r="Z50" s="19"/>
      <c r="AA50" s="19"/>
      <c r="AB50" s="19"/>
      <c r="AC50" s="19"/>
      <c r="AD50" s="19"/>
      <c r="AE50" s="19"/>
      <c r="AF50" s="19"/>
      <c r="AG50" s="19"/>
      <c r="AI50" s="19"/>
      <c r="AJ50" s="19"/>
      <c r="AK50" s="19"/>
      <c r="AL50" s="19"/>
      <c r="AM50" s="19"/>
      <c r="AN50" s="19"/>
      <c r="AO50" s="19"/>
      <c r="AP50" s="19"/>
      <c r="AU50" s="19"/>
      <c r="AZ50" s="19"/>
      <c r="BA50" s="19"/>
      <c r="BB50" s="19"/>
      <c r="BG50" s="19"/>
      <c r="BH50" s="19"/>
      <c r="BM50" s="19"/>
      <c r="BN50" s="19"/>
      <c r="BO50" s="19"/>
      <c r="BS50" s="19"/>
      <c r="BT50" s="19"/>
      <c r="BY50" s="19"/>
      <c r="BZ50" s="19"/>
      <c r="CE50" s="19"/>
      <c r="CJ50" s="19"/>
      <c r="CO50" s="19"/>
      <c r="CT50" s="19"/>
    </row>
    <row r="51" spans="1:98" x14ac:dyDescent="0.2">
      <c r="A51" s="19"/>
      <c r="B51" s="19"/>
      <c r="G51" s="19"/>
      <c r="H51" s="19"/>
      <c r="I51" s="19"/>
      <c r="J51" s="19"/>
      <c r="K51" s="21"/>
      <c r="L51" s="21"/>
      <c r="O51" s="19"/>
      <c r="U51" s="21"/>
      <c r="Z51" s="19"/>
      <c r="AA51" s="19"/>
      <c r="AB51" s="19"/>
      <c r="AC51" s="19"/>
      <c r="AD51" s="19"/>
      <c r="AE51" s="19"/>
      <c r="AF51" s="19"/>
      <c r="AG51" s="19"/>
      <c r="AI51" s="19"/>
      <c r="AJ51" s="19"/>
      <c r="AK51" s="19"/>
      <c r="AL51" s="19"/>
      <c r="AM51" s="19"/>
      <c r="AN51" s="19"/>
      <c r="AO51" s="19"/>
      <c r="AP51" s="19"/>
      <c r="AU51" s="19"/>
      <c r="AZ51" s="19"/>
      <c r="BA51" s="19"/>
      <c r="BB51" s="19"/>
      <c r="BG51" s="19"/>
      <c r="BH51" s="19"/>
      <c r="BM51" s="19"/>
      <c r="BN51" s="19"/>
      <c r="BO51" s="19"/>
      <c r="BS51" s="19"/>
      <c r="BT51" s="19"/>
      <c r="BY51" s="19"/>
      <c r="BZ51" s="19"/>
      <c r="CE51" s="19"/>
      <c r="CJ51" s="19"/>
      <c r="CO51" s="19"/>
      <c r="CT51" s="19"/>
    </row>
    <row r="52" spans="1:98" x14ac:dyDescent="0.2">
      <c r="A52" s="19"/>
      <c r="B52" s="19"/>
      <c r="G52" s="19"/>
      <c r="H52" s="19"/>
      <c r="I52" s="19"/>
      <c r="J52" s="19"/>
      <c r="K52" s="21"/>
      <c r="L52" s="21"/>
      <c r="O52" s="19"/>
      <c r="U52" s="21"/>
      <c r="Z52" s="19"/>
      <c r="AA52" s="19"/>
      <c r="AB52" s="19"/>
      <c r="AC52" s="19"/>
      <c r="AD52" s="19"/>
      <c r="AE52" s="19"/>
      <c r="AF52" s="19"/>
      <c r="AG52" s="19"/>
      <c r="AI52" s="19"/>
      <c r="AJ52" s="19"/>
      <c r="AK52" s="19"/>
      <c r="AL52" s="19"/>
      <c r="AM52" s="19"/>
      <c r="AN52" s="19"/>
      <c r="AO52" s="19"/>
      <c r="AP52" s="19"/>
      <c r="AU52" s="19"/>
      <c r="AZ52" s="19"/>
      <c r="BA52" s="19"/>
      <c r="BB52" s="19"/>
      <c r="BG52" s="19"/>
      <c r="BH52" s="19"/>
      <c r="BM52" s="19"/>
      <c r="BN52" s="19"/>
      <c r="BO52" s="19"/>
      <c r="BS52" s="19"/>
      <c r="BT52" s="19"/>
      <c r="BY52" s="19"/>
      <c r="BZ52" s="19"/>
      <c r="CE52" s="19"/>
      <c r="CJ52" s="19"/>
      <c r="CO52" s="19"/>
      <c r="CT52" s="19"/>
    </row>
    <row r="53" spans="1:98" x14ac:dyDescent="0.2">
      <c r="A53" s="19"/>
      <c r="B53" s="19"/>
      <c r="G53" s="19"/>
      <c r="H53" s="19"/>
      <c r="I53" s="19"/>
      <c r="J53" s="19"/>
      <c r="K53" s="21"/>
      <c r="L53" s="21"/>
      <c r="O53" s="19"/>
      <c r="U53" s="21"/>
      <c r="Z53" s="19"/>
      <c r="AA53" s="19"/>
      <c r="AB53" s="19"/>
      <c r="AC53" s="19"/>
      <c r="AD53" s="19"/>
      <c r="AE53" s="19"/>
      <c r="AF53" s="19"/>
      <c r="AG53" s="19"/>
      <c r="AI53" s="19"/>
      <c r="AJ53" s="19"/>
      <c r="AK53" s="19"/>
      <c r="AL53" s="19"/>
      <c r="AM53" s="19"/>
      <c r="AN53" s="19"/>
      <c r="AO53" s="19"/>
      <c r="AP53" s="19"/>
      <c r="AU53" s="19"/>
      <c r="AZ53" s="19"/>
      <c r="BA53" s="19"/>
      <c r="BB53" s="19"/>
      <c r="BG53" s="19"/>
      <c r="BH53" s="19"/>
      <c r="BM53" s="19"/>
      <c r="BN53" s="19"/>
      <c r="BO53" s="19"/>
      <c r="BS53" s="19"/>
      <c r="BT53" s="19"/>
      <c r="BY53" s="19"/>
      <c r="BZ53" s="19"/>
      <c r="CE53" s="19"/>
      <c r="CJ53" s="19"/>
      <c r="CO53" s="19"/>
      <c r="CT53" s="19"/>
    </row>
    <row r="54" spans="1:98" x14ac:dyDescent="0.2">
      <c r="A54" s="19"/>
      <c r="B54" s="19"/>
      <c r="G54" s="19"/>
      <c r="H54" s="19"/>
      <c r="I54" s="19"/>
      <c r="J54" s="19"/>
      <c r="K54" s="21"/>
      <c r="L54" s="21"/>
      <c r="O54" s="19"/>
      <c r="U54" s="21"/>
      <c r="Z54" s="19"/>
      <c r="AA54" s="19"/>
      <c r="AB54" s="19"/>
      <c r="AC54" s="19"/>
      <c r="AD54" s="19"/>
      <c r="AE54" s="19"/>
      <c r="AF54" s="19"/>
      <c r="AG54" s="19"/>
      <c r="AI54" s="19"/>
      <c r="AJ54" s="19"/>
      <c r="AK54" s="19"/>
      <c r="AL54" s="19"/>
      <c r="AM54" s="19"/>
      <c r="AN54" s="19"/>
      <c r="AO54" s="19"/>
      <c r="AP54" s="19"/>
      <c r="AU54" s="19"/>
      <c r="AZ54" s="19"/>
      <c r="BA54" s="19"/>
      <c r="BB54" s="19"/>
      <c r="BG54" s="19"/>
      <c r="BH54" s="19"/>
      <c r="BM54" s="19"/>
      <c r="BN54" s="19"/>
      <c r="BO54" s="19"/>
      <c r="BS54" s="19"/>
      <c r="BT54" s="19"/>
      <c r="BY54" s="19"/>
      <c r="BZ54" s="19"/>
      <c r="CE54" s="19"/>
      <c r="CJ54" s="19"/>
      <c r="CO54" s="19"/>
      <c r="CT54" s="19"/>
    </row>
    <row r="55" spans="1:98" x14ac:dyDescent="0.2">
      <c r="A55" s="19"/>
      <c r="B55" s="19"/>
      <c r="G55" s="19"/>
      <c r="H55" s="19"/>
      <c r="I55" s="19"/>
      <c r="J55" s="19"/>
      <c r="K55" s="21"/>
      <c r="L55" s="21"/>
      <c r="O55" s="19"/>
      <c r="U55" s="21"/>
      <c r="Z55" s="19"/>
      <c r="AA55" s="19"/>
      <c r="AB55" s="19"/>
      <c r="AC55" s="19"/>
      <c r="AD55" s="19"/>
      <c r="AE55" s="19"/>
      <c r="AF55" s="19"/>
      <c r="AG55" s="19"/>
      <c r="AI55" s="19"/>
      <c r="AJ55" s="19"/>
      <c r="AK55" s="19"/>
      <c r="AL55" s="19"/>
      <c r="AM55" s="19"/>
      <c r="AN55" s="19"/>
      <c r="AO55" s="19"/>
      <c r="AP55" s="19"/>
      <c r="AU55" s="19"/>
      <c r="AZ55" s="19"/>
      <c r="BA55" s="19"/>
      <c r="BB55" s="19"/>
      <c r="BG55" s="19"/>
      <c r="BH55" s="19"/>
      <c r="BM55" s="19"/>
      <c r="BN55" s="19"/>
      <c r="BO55" s="19"/>
      <c r="BS55" s="19"/>
      <c r="BT55" s="19"/>
      <c r="BY55" s="19"/>
      <c r="BZ55" s="19"/>
      <c r="CE55" s="19"/>
      <c r="CJ55" s="19"/>
      <c r="CO55" s="19"/>
      <c r="CT55" s="19"/>
    </row>
    <row r="56" spans="1:98" x14ac:dyDescent="0.2">
      <c r="A56" s="19"/>
      <c r="B56" s="19"/>
      <c r="G56" s="19"/>
      <c r="H56" s="19"/>
      <c r="I56" s="19"/>
      <c r="J56" s="19"/>
      <c r="K56" s="21"/>
      <c r="L56" s="21"/>
      <c r="O56" s="19"/>
      <c r="U56" s="21"/>
      <c r="Z56" s="19"/>
      <c r="AA56" s="19"/>
      <c r="AB56" s="19"/>
      <c r="AC56" s="19"/>
      <c r="AD56" s="19"/>
      <c r="AE56" s="19"/>
      <c r="AF56" s="19"/>
      <c r="AG56" s="19"/>
      <c r="AI56" s="19"/>
      <c r="AJ56" s="19"/>
      <c r="AK56" s="19"/>
      <c r="AL56" s="19"/>
      <c r="AM56" s="19"/>
      <c r="AN56" s="19"/>
      <c r="AO56" s="19"/>
      <c r="AP56" s="19"/>
      <c r="AU56" s="19"/>
      <c r="AZ56" s="19"/>
      <c r="BA56" s="19"/>
      <c r="BB56" s="19"/>
      <c r="BG56" s="19"/>
      <c r="BH56" s="19"/>
      <c r="BM56" s="19"/>
      <c r="BN56" s="19"/>
      <c r="BO56" s="19"/>
      <c r="BS56" s="19"/>
      <c r="BT56" s="19"/>
      <c r="BY56" s="19"/>
      <c r="BZ56" s="19"/>
      <c r="CE56" s="19"/>
      <c r="CJ56" s="19"/>
      <c r="CO56" s="19"/>
      <c r="CT56" s="19"/>
    </row>
    <row r="57" spans="1:98" x14ac:dyDescent="0.2">
      <c r="A57" s="19"/>
      <c r="B57" s="19"/>
      <c r="G57" s="19"/>
      <c r="H57" s="19"/>
      <c r="I57" s="19"/>
      <c r="J57" s="19"/>
      <c r="K57" s="21"/>
      <c r="L57" s="21"/>
      <c r="O57" s="19"/>
      <c r="U57" s="21"/>
      <c r="Z57" s="19"/>
      <c r="AA57" s="19"/>
      <c r="AB57" s="19"/>
      <c r="AC57" s="19"/>
      <c r="AD57" s="19"/>
      <c r="AE57" s="19"/>
      <c r="AF57" s="19"/>
      <c r="AG57" s="19"/>
      <c r="AI57" s="19"/>
      <c r="AJ57" s="19"/>
      <c r="AK57" s="19"/>
      <c r="AL57" s="19"/>
      <c r="AM57" s="19"/>
      <c r="AN57" s="19"/>
      <c r="AO57" s="19"/>
      <c r="AP57" s="19"/>
      <c r="AU57" s="19"/>
      <c r="AZ57" s="19"/>
      <c r="BA57" s="19"/>
      <c r="BB57" s="19"/>
      <c r="BG57" s="19"/>
      <c r="BH57" s="19"/>
      <c r="BM57" s="19"/>
      <c r="BN57" s="19"/>
      <c r="BO57" s="19"/>
      <c r="BS57" s="19"/>
      <c r="BT57" s="19"/>
      <c r="BY57" s="19"/>
      <c r="BZ57" s="19"/>
      <c r="CE57" s="19"/>
      <c r="CJ57" s="19"/>
      <c r="CO57" s="19"/>
      <c r="CT57" s="19"/>
    </row>
    <row r="58" spans="1:98" x14ac:dyDescent="0.2">
      <c r="A58" s="19"/>
      <c r="B58" s="19"/>
      <c r="G58" s="19"/>
      <c r="H58" s="19"/>
      <c r="I58" s="19"/>
      <c r="J58" s="19"/>
      <c r="K58" s="21"/>
      <c r="L58" s="21"/>
      <c r="O58" s="19"/>
      <c r="U58" s="21"/>
      <c r="Z58" s="19"/>
      <c r="AA58" s="19"/>
      <c r="AB58" s="19"/>
      <c r="AC58" s="19"/>
      <c r="AD58" s="19"/>
      <c r="AE58" s="19"/>
      <c r="AF58" s="19"/>
      <c r="AG58" s="19"/>
      <c r="AI58" s="19"/>
      <c r="AJ58" s="19"/>
      <c r="AK58" s="19"/>
      <c r="AL58" s="19"/>
      <c r="AM58" s="19"/>
      <c r="AN58" s="19"/>
      <c r="AO58" s="19"/>
      <c r="AP58" s="19"/>
      <c r="AU58" s="19"/>
      <c r="AZ58" s="19"/>
      <c r="BA58" s="19"/>
      <c r="BB58" s="19"/>
      <c r="BG58" s="19"/>
      <c r="BH58" s="19"/>
      <c r="BM58" s="19"/>
      <c r="BN58" s="19"/>
      <c r="BO58" s="19"/>
      <c r="BS58" s="19"/>
      <c r="BT58" s="19"/>
      <c r="BY58" s="19"/>
      <c r="BZ58" s="19"/>
      <c r="CE58" s="19"/>
      <c r="CJ58" s="19"/>
      <c r="CO58" s="19"/>
      <c r="CT58" s="19"/>
    </row>
    <row r="59" spans="1:98" x14ac:dyDescent="0.2">
      <c r="A59" s="19"/>
      <c r="B59" s="19"/>
      <c r="G59" s="19"/>
      <c r="H59" s="19"/>
      <c r="I59" s="19"/>
      <c r="J59" s="19"/>
      <c r="K59" s="21"/>
      <c r="L59" s="21"/>
      <c r="O59" s="19"/>
      <c r="U59" s="21"/>
      <c r="Z59" s="19"/>
      <c r="AA59" s="19"/>
      <c r="AB59" s="19"/>
      <c r="AC59" s="19"/>
      <c r="AD59" s="19"/>
      <c r="AE59" s="19"/>
      <c r="AF59" s="19"/>
      <c r="AG59" s="19"/>
      <c r="AI59" s="19"/>
      <c r="AJ59" s="19"/>
      <c r="AK59" s="19"/>
      <c r="AL59" s="19"/>
      <c r="AM59" s="19"/>
      <c r="AN59" s="19"/>
      <c r="AO59" s="19"/>
      <c r="AP59" s="19"/>
      <c r="AU59" s="19"/>
      <c r="AZ59" s="19"/>
      <c r="BA59" s="19"/>
      <c r="BB59" s="19"/>
      <c r="BG59" s="19"/>
      <c r="BH59" s="19"/>
      <c r="BM59" s="19"/>
      <c r="BN59" s="19"/>
      <c r="BO59" s="19"/>
      <c r="BS59" s="19"/>
      <c r="BT59" s="19"/>
      <c r="BY59" s="19"/>
      <c r="BZ59" s="19"/>
      <c r="CE59" s="19"/>
      <c r="CJ59" s="19"/>
      <c r="CO59" s="19"/>
      <c r="CT59" s="19"/>
    </row>
    <row r="60" spans="1:98" x14ac:dyDescent="0.2">
      <c r="A60" s="19"/>
      <c r="B60" s="19"/>
      <c r="G60" s="19"/>
      <c r="H60" s="19"/>
      <c r="I60" s="19"/>
      <c r="J60" s="19"/>
      <c r="K60" s="21"/>
      <c r="L60" s="21"/>
      <c r="O60" s="19"/>
      <c r="U60" s="21"/>
      <c r="Z60" s="19"/>
      <c r="AA60" s="19"/>
      <c r="AB60" s="19"/>
      <c r="AC60" s="19"/>
      <c r="AD60" s="19"/>
      <c r="AE60" s="19"/>
      <c r="AF60" s="19"/>
      <c r="AG60" s="19"/>
      <c r="AI60" s="19"/>
      <c r="AJ60" s="19"/>
      <c r="AK60" s="19"/>
      <c r="AL60" s="19"/>
      <c r="AM60" s="19"/>
      <c r="AN60" s="19"/>
      <c r="AO60" s="19"/>
      <c r="AP60" s="19"/>
      <c r="AU60" s="19"/>
      <c r="AZ60" s="19"/>
    </row>
    <row r="61" spans="1:98" x14ac:dyDescent="0.2">
      <c r="A61" s="19"/>
      <c r="B61" s="19"/>
      <c r="G61" s="19"/>
      <c r="H61" s="19"/>
      <c r="I61" s="19"/>
      <c r="J61" s="19"/>
      <c r="K61" s="21"/>
      <c r="L61" s="21"/>
      <c r="O61" s="19"/>
      <c r="U61" s="21"/>
      <c r="Z61" s="19"/>
      <c r="AA61" s="19"/>
      <c r="AB61" s="19"/>
      <c r="AC61" s="19"/>
      <c r="AD61" s="19"/>
      <c r="AE61" s="19"/>
      <c r="AF61" s="19"/>
      <c r="AG61" s="19"/>
      <c r="AI61" s="19"/>
      <c r="AJ61" s="19"/>
      <c r="AK61" s="19"/>
      <c r="AL61" s="19"/>
      <c r="AM61" s="19"/>
      <c r="AN61" s="19"/>
      <c r="AO61" s="19"/>
      <c r="AP61" s="19"/>
      <c r="AU61" s="19"/>
      <c r="AZ61" s="19"/>
    </row>
    <row r="62" spans="1:98" x14ac:dyDescent="0.2">
      <c r="A62" s="19"/>
      <c r="B62" s="19"/>
      <c r="G62" s="19"/>
      <c r="H62" s="19"/>
      <c r="I62" s="19"/>
      <c r="J62" s="19"/>
      <c r="K62" s="21"/>
      <c r="L62" s="21"/>
      <c r="O62" s="19"/>
      <c r="U62" s="21"/>
      <c r="Z62" s="19"/>
      <c r="AA62" s="19"/>
      <c r="AB62" s="19"/>
      <c r="AC62" s="19"/>
      <c r="AD62" s="19"/>
      <c r="AE62" s="19"/>
      <c r="AF62" s="19"/>
      <c r="AG62" s="19"/>
      <c r="AI62" s="19"/>
      <c r="AJ62" s="19"/>
      <c r="AK62" s="19"/>
      <c r="AL62" s="19"/>
      <c r="AM62" s="19"/>
      <c r="AN62" s="19"/>
      <c r="AO62" s="19"/>
      <c r="AP62" s="19"/>
      <c r="AU62" s="19"/>
      <c r="AZ62" s="19"/>
    </row>
    <row r="63" spans="1:98" x14ac:dyDescent="0.2">
      <c r="A63" s="19"/>
      <c r="B63" s="19"/>
      <c r="G63" s="19"/>
      <c r="H63" s="19"/>
      <c r="I63" s="19"/>
      <c r="J63" s="19"/>
      <c r="K63" s="21"/>
      <c r="L63" s="21"/>
      <c r="O63" s="19"/>
      <c r="U63" s="21"/>
      <c r="Z63" s="19"/>
      <c r="AA63" s="19"/>
      <c r="AB63" s="19"/>
      <c r="AC63" s="19"/>
      <c r="AD63" s="19"/>
      <c r="AE63" s="19"/>
      <c r="AF63" s="19"/>
      <c r="AG63" s="19"/>
      <c r="AI63" s="19"/>
      <c r="AJ63" s="19"/>
      <c r="AK63" s="19"/>
      <c r="AL63" s="19"/>
      <c r="AM63" s="19"/>
      <c r="AN63" s="19"/>
      <c r="AO63" s="19"/>
      <c r="AP63" s="19"/>
      <c r="AU63" s="19"/>
      <c r="AZ63" s="19"/>
    </row>
    <row r="64" spans="1:98" x14ac:dyDescent="0.2">
      <c r="A64" s="19"/>
      <c r="B64" s="19"/>
      <c r="G64" s="19"/>
      <c r="H64" s="19"/>
      <c r="I64" s="19"/>
      <c r="J64" s="19"/>
      <c r="K64" s="21"/>
      <c r="L64" s="21"/>
      <c r="O64" s="19"/>
      <c r="U64" s="21"/>
      <c r="Z64" s="19"/>
      <c r="AA64" s="19"/>
      <c r="AB64" s="19"/>
      <c r="AC64" s="19"/>
      <c r="AD64" s="19"/>
      <c r="AE64" s="19"/>
      <c r="AF64" s="19"/>
      <c r="AG64" s="19"/>
      <c r="AI64" s="19"/>
      <c r="AJ64" s="19"/>
      <c r="AK64" s="19"/>
      <c r="AL64" s="19"/>
      <c r="AM64" s="19"/>
      <c r="AN64" s="19"/>
      <c r="AO64" s="19"/>
      <c r="AP64" s="19"/>
      <c r="AU64" s="19"/>
      <c r="AZ64" s="19"/>
    </row>
    <row r="65" spans="1:98" x14ac:dyDescent="0.2">
      <c r="A65" s="19"/>
      <c r="B65" s="19"/>
      <c r="G65" s="19"/>
      <c r="H65" s="19"/>
      <c r="I65" s="19"/>
      <c r="J65" s="19"/>
      <c r="K65" s="21"/>
      <c r="L65" s="21"/>
      <c r="O65" s="19"/>
      <c r="U65" s="21"/>
      <c r="Z65" s="19"/>
      <c r="AA65" s="19"/>
      <c r="AB65" s="19"/>
      <c r="AC65" s="19"/>
      <c r="AD65" s="19"/>
      <c r="AE65" s="19"/>
      <c r="AF65" s="19"/>
      <c r="AG65" s="19"/>
      <c r="AI65" s="19"/>
      <c r="AJ65" s="19"/>
      <c r="AK65" s="19"/>
      <c r="AL65" s="19"/>
      <c r="AM65" s="19"/>
      <c r="AN65" s="19"/>
      <c r="AO65" s="19"/>
      <c r="AP65" s="19"/>
      <c r="AU65" s="19"/>
      <c r="AZ65" s="19"/>
    </row>
    <row r="66" spans="1:98" x14ac:dyDescent="0.2">
      <c r="A66" s="19"/>
      <c r="B66" s="19"/>
      <c r="G66" s="19"/>
      <c r="H66" s="19"/>
      <c r="I66" s="19"/>
      <c r="J66" s="19"/>
      <c r="K66" s="21"/>
      <c r="L66" s="21"/>
      <c r="O66" s="19"/>
      <c r="U66" s="21"/>
      <c r="Z66" s="19"/>
      <c r="AA66" s="19"/>
      <c r="AB66" s="19"/>
      <c r="AC66" s="19"/>
      <c r="AD66" s="19"/>
      <c r="AE66" s="19"/>
      <c r="AF66" s="19"/>
      <c r="AG66" s="19"/>
      <c r="AI66" s="19"/>
      <c r="AJ66" s="19"/>
      <c r="AK66" s="19"/>
      <c r="AL66" s="19"/>
      <c r="AM66" s="19"/>
      <c r="AN66" s="19"/>
      <c r="AO66" s="19"/>
      <c r="AP66" s="19"/>
      <c r="AU66" s="19"/>
      <c r="AZ66" s="19"/>
      <c r="BA66" s="19"/>
      <c r="BB66" s="19"/>
      <c r="BD66" s="19"/>
      <c r="BE66" s="19"/>
      <c r="BF66" s="19"/>
      <c r="BG66" s="19"/>
      <c r="BH66" s="19"/>
      <c r="BJ66" s="19"/>
      <c r="BK66" s="19"/>
      <c r="BL66" s="19"/>
      <c r="BM66" s="19"/>
      <c r="BN66" s="19"/>
      <c r="BO66" s="19"/>
      <c r="BP66" s="19"/>
      <c r="BQ66" s="19"/>
      <c r="BR66" s="19"/>
      <c r="BS66" s="19"/>
      <c r="BT66" s="19"/>
      <c r="BV66" s="19"/>
      <c r="BW66" s="19"/>
      <c r="BX66" s="19"/>
      <c r="BY66" s="19"/>
      <c r="BZ66" s="19"/>
      <c r="CE66" s="19"/>
      <c r="CJ66" s="19"/>
      <c r="CO66" s="19"/>
      <c r="CT66" s="19"/>
    </row>
    <row r="67" spans="1:98" x14ac:dyDescent="0.2">
      <c r="A67" s="19"/>
      <c r="B67" s="19"/>
      <c r="G67" s="19"/>
      <c r="H67" s="19"/>
      <c r="I67" s="19"/>
      <c r="J67" s="19"/>
      <c r="K67" s="21"/>
      <c r="L67" s="21"/>
      <c r="O67" s="19"/>
      <c r="U67" s="21"/>
      <c r="Z67" s="19"/>
      <c r="AA67" s="19"/>
      <c r="AB67" s="19"/>
      <c r="AC67" s="19"/>
      <c r="AD67" s="19"/>
      <c r="AE67" s="19"/>
      <c r="AF67" s="19"/>
      <c r="AG67" s="19"/>
      <c r="AI67" s="19"/>
      <c r="AJ67" s="19"/>
      <c r="AK67" s="19"/>
      <c r="AL67" s="19"/>
      <c r="AM67" s="19"/>
      <c r="AN67" s="19"/>
      <c r="AO67" s="19"/>
      <c r="AP67" s="19"/>
      <c r="AU67" s="19"/>
      <c r="AZ67" s="19"/>
      <c r="BA67" s="19"/>
      <c r="BB67" s="19"/>
      <c r="BD67" s="19"/>
      <c r="BE67" s="19"/>
      <c r="BF67" s="19"/>
      <c r="BG67" s="19"/>
      <c r="BH67" s="19"/>
      <c r="BJ67" s="19"/>
      <c r="BK67" s="19"/>
      <c r="BL67" s="19"/>
      <c r="BM67" s="19"/>
      <c r="BN67" s="19"/>
      <c r="BO67" s="19"/>
      <c r="BP67" s="19"/>
      <c r="BQ67" s="19"/>
      <c r="BR67" s="19"/>
      <c r="BS67" s="19"/>
      <c r="BT67" s="19"/>
      <c r="BV67" s="19"/>
      <c r="BW67" s="19"/>
      <c r="BX67" s="19"/>
      <c r="BY67" s="19"/>
      <c r="BZ67" s="19"/>
      <c r="CE67" s="19"/>
      <c r="CJ67" s="19"/>
      <c r="CO67" s="19"/>
      <c r="CT67" s="19"/>
    </row>
    <row r="68" spans="1:98" x14ac:dyDescent="0.2">
      <c r="A68" s="19"/>
      <c r="B68" s="19"/>
      <c r="G68" s="19"/>
      <c r="H68" s="19"/>
      <c r="I68" s="19"/>
      <c r="J68" s="19"/>
      <c r="K68" s="21"/>
      <c r="L68" s="21"/>
      <c r="O68" s="19"/>
      <c r="U68" s="21"/>
      <c r="Z68" s="19"/>
      <c r="AA68" s="19"/>
      <c r="AB68" s="19"/>
      <c r="AC68" s="19"/>
      <c r="AD68" s="19"/>
      <c r="AE68" s="19"/>
      <c r="AF68" s="19"/>
      <c r="AG68" s="19"/>
      <c r="AI68" s="19"/>
      <c r="AJ68" s="19"/>
      <c r="AK68" s="19"/>
      <c r="AL68" s="19"/>
      <c r="AM68" s="19"/>
      <c r="AN68" s="19"/>
      <c r="AO68" s="19"/>
      <c r="AP68" s="19"/>
      <c r="AU68" s="19"/>
      <c r="AZ68" s="19"/>
      <c r="BA68" s="19"/>
      <c r="BB68" s="19"/>
      <c r="BD68" s="19"/>
      <c r="BE68" s="19"/>
      <c r="BF68" s="19"/>
      <c r="BG68" s="19"/>
      <c r="BH68" s="19"/>
      <c r="BJ68" s="19"/>
      <c r="BK68" s="19"/>
      <c r="BL68" s="19"/>
      <c r="BM68" s="19"/>
      <c r="BN68" s="19"/>
      <c r="BO68" s="19"/>
      <c r="BP68" s="19"/>
      <c r="BQ68" s="19"/>
      <c r="BR68" s="19"/>
      <c r="BS68" s="19"/>
      <c r="BT68" s="19"/>
      <c r="BV68" s="19"/>
      <c r="BW68" s="19"/>
      <c r="BX68" s="19"/>
      <c r="BY68" s="19"/>
      <c r="BZ68" s="19"/>
      <c r="CE68" s="19"/>
      <c r="CJ68" s="19"/>
      <c r="CO68" s="19"/>
      <c r="CT68" s="19"/>
    </row>
    <row r="69" spans="1:98" x14ac:dyDescent="0.2">
      <c r="A69" s="19"/>
      <c r="B69" s="19"/>
      <c r="G69" s="19"/>
      <c r="H69" s="19"/>
      <c r="I69" s="19"/>
      <c r="J69" s="19"/>
      <c r="K69" s="21"/>
      <c r="L69" s="21"/>
      <c r="O69" s="19"/>
      <c r="U69" s="21"/>
      <c r="Z69" s="19"/>
      <c r="AA69" s="19"/>
      <c r="AB69" s="19"/>
      <c r="AC69" s="19"/>
      <c r="AD69" s="19"/>
      <c r="AE69" s="19"/>
      <c r="AF69" s="19"/>
      <c r="AG69" s="19"/>
      <c r="AI69" s="19"/>
      <c r="AJ69" s="19"/>
      <c r="AK69" s="19"/>
      <c r="AL69" s="19"/>
      <c r="AM69" s="19"/>
      <c r="AN69" s="19"/>
      <c r="AO69" s="19"/>
      <c r="AP69" s="19"/>
      <c r="AU69" s="19"/>
      <c r="AZ69" s="19"/>
      <c r="BA69" s="19"/>
      <c r="BB69" s="19"/>
      <c r="BD69" s="19"/>
      <c r="BE69" s="19"/>
      <c r="BF69" s="19"/>
      <c r="BG69" s="19"/>
      <c r="BH69" s="19"/>
      <c r="BJ69" s="19"/>
      <c r="BK69" s="19"/>
      <c r="BL69" s="19"/>
      <c r="BM69" s="19"/>
      <c r="BN69" s="19"/>
      <c r="BO69" s="19"/>
      <c r="BP69" s="19"/>
      <c r="BQ69" s="19"/>
      <c r="BR69" s="19"/>
      <c r="BS69" s="19"/>
      <c r="BT69" s="19"/>
      <c r="BV69" s="19"/>
      <c r="BW69" s="19"/>
      <c r="BX69" s="19"/>
      <c r="BY69" s="19"/>
      <c r="BZ69" s="19"/>
      <c r="CE69" s="19"/>
      <c r="CJ69" s="19"/>
      <c r="CO69" s="19"/>
      <c r="CT69" s="19"/>
    </row>
    <row r="70" spans="1:98" x14ac:dyDescent="0.2">
      <c r="A70" s="19"/>
      <c r="B70" s="19"/>
      <c r="G70" s="19"/>
      <c r="H70" s="19"/>
      <c r="I70" s="19"/>
      <c r="J70" s="19"/>
      <c r="K70" s="21"/>
      <c r="L70" s="21"/>
      <c r="O70" s="19"/>
      <c r="U70" s="21"/>
      <c r="Z70" s="19"/>
      <c r="AA70" s="19"/>
      <c r="AB70" s="19"/>
      <c r="AC70" s="19"/>
      <c r="AD70" s="19"/>
      <c r="AE70" s="19"/>
      <c r="AF70" s="19"/>
      <c r="AG70" s="19"/>
      <c r="AI70" s="19"/>
      <c r="AJ70" s="19"/>
      <c r="AK70" s="19"/>
      <c r="AL70" s="19"/>
      <c r="AM70" s="19"/>
      <c r="AN70" s="19"/>
      <c r="AO70" s="19"/>
      <c r="AP70" s="19"/>
      <c r="AU70" s="19"/>
      <c r="AZ70" s="19"/>
      <c r="BA70" s="19"/>
      <c r="BB70" s="19"/>
      <c r="BD70" s="19"/>
      <c r="BE70" s="19"/>
      <c r="BF70" s="19"/>
      <c r="BG70" s="19"/>
      <c r="BH70" s="19"/>
      <c r="BJ70" s="19"/>
      <c r="BK70" s="19"/>
      <c r="BL70" s="19"/>
      <c r="BM70" s="19"/>
      <c r="BN70" s="19"/>
      <c r="BO70" s="19"/>
      <c r="BP70" s="19"/>
      <c r="BQ70" s="19"/>
      <c r="BR70" s="19"/>
      <c r="BS70" s="19"/>
      <c r="BT70" s="19"/>
      <c r="BV70" s="19"/>
      <c r="BW70" s="19"/>
      <c r="BX70" s="19"/>
      <c r="BY70" s="19"/>
      <c r="BZ70" s="19"/>
      <c r="CE70" s="19"/>
      <c r="CJ70" s="19"/>
      <c r="CO70" s="19"/>
      <c r="CT70" s="19"/>
    </row>
    <row r="71" spans="1:98" x14ac:dyDescent="0.2">
      <c r="A71" s="19"/>
      <c r="B71" s="19"/>
      <c r="G71" s="19"/>
      <c r="H71" s="19"/>
      <c r="I71" s="19"/>
      <c r="J71" s="19"/>
      <c r="K71" s="21"/>
      <c r="L71" s="21"/>
      <c r="O71" s="19"/>
      <c r="U71" s="21"/>
      <c r="Z71" s="19"/>
      <c r="AA71" s="19"/>
      <c r="AB71" s="19"/>
      <c r="AC71" s="19"/>
      <c r="AD71" s="19"/>
      <c r="AE71" s="19"/>
      <c r="AF71" s="19"/>
      <c r="AG71" s="19"/>
      <c r="AI71" s="19"/>
      <c r="AJ71" s="19"/>
      <c r="AK71" s="19"/>
      <c r="AL71" s="19"/>
      <c r="AM71" s="19"/>
      <c r="AN71" s="19"/>
      <c r="AO71" s="19"/>
      <c r="AP71" s="19"/>
      <c r="AU71" s="19"/>
      <c r="AZ71" s="19"/>
      <c r="BA71" s="19"/>
      <c r="BB71" s="19"/>
      <c r="BD71" s="19"/>
      <c r="BE71" s="19"/>
      <c r="BF71" s="19"/>
      <c r="BG71" s="19"/>
      <c r="BH71" s="19"/>
      <c r="BJ71" s="19"/>
      <c r="BK71" s="19"/>
      <c r="BL71" s="19"/>
      <c r="BM71" s="19"/>
      <c r="BN71" s="19"/>
      <c r="BO71" s="19"/>
      <c r="BP71" s="19"/>
      <c r="BQ71" s="19"/>
      <c r="BR71" s="19"/>
      <c r="BS71" s="19"/>
      <c r="BT71" s="19"/>
      <c r="BV71" s="19"/>
      <c r="BW71" s="19"/>
      <c r="BX71" s="19"/>
      <c r="BY71" s="19"/>
      <c r="BZ71" s="19"/>
      <c r="CE71" s="19"/>
      <c r="CJ71" s="19"/>
      <c r="CO71" s="19"/>
      <c r="CT71" s="19"/>
    </row>
    <row r="72" spans="1:98" x14ac:dyDescent="0.2">
      <c r="A72" s="19"/>
      <c r="B72" s="19"/>
      <c r="G72" s="19"/>
      <c r="H72" s="19"/>
      <c r="I72" s="19"/>
      <c r="J72" s="19"/>
      <c r="K72" s="21"/>
      <c r="L72" s="21"/>
      <c r="O72" s="19"/>
      <c r="U72" s="21"/>
      <c r="Z72" s="19"/>
      <c r="AA72" s="19"/>
      <c r="AB72" s="19"/>
      <c r="AC72" s="19"/>
      <c r="AD72" s="19"/>
      <c r="AE72" s="19"/>
      <c r="AF72" s="19"/>
      <c r="AG72" s="19"/>
      <c r="AI72" s="19"/>
      <c r="AJ72" s="19"/>
      <c r="AK72" s="19"/>
      <c r="AL72" s="19"/>
      <c r="AM72" s="19"/>
      <c r="AN72" s="19"/>
      <c r="AO72" s="19"/>
      <c r="AP72" s="19"/>
      <c r="AU72" s="19"/>
      <c r="AZ72" s="19"/>
      <c r="BA72" s="19"/>
      <c r="BB72" s="19"/>
      <c r="BD72" s="19"/>
      <c r="BE72" s="19"/>
      <c r="BF72" s="19"/>
      <c r="BG72" s="19"/>
      <c r="BH72" s="19"/>
      <c r="BJ72" s="19"/>
      <c r="BK72" s="19"/>
      <c r="BL72" s="19"/>
      <c r="BM72" s="19"/>
      <c r="BN72" s="19"/>
      <c r="BO72" s="19"/>
      <c r="BP72" s="19"/>
      <c r="BQ72" s="19"/>
      <c r="BR72" s="19"/>
      <c r="BS72" s="19"/>
      <c r="BT72" s="19"/>
      <c r="BV72" s="19"/>
      <c r="BW72" s="19"/>
      <c r="BX72" s="19"/>
      <c r="BY72" s="19"/>
      <c r="BZ72" s="19"/>
      <c r="CE72" s="19"/>
      <c r="CJ72" s="19"/>
      <c r="CO72" s="19"/>
      <c r="CT72" s="19"/>
    </row>
    <row r="73" spans="1:98" x14ac:dyDescent="0.2">
      <c r="A73" s="19"/>
      <c r="B73" s="19"/>
      <c r="G73" s="19"/>
      <c r="H73" s="19"/>
      <c r="I73" s="19"/>
      <c r="J73" s="19"/>
      <c r="K73" s="21"/>
      <c r="L73" s="21"/>
      <c r="O73" s="19"/>
      <c r="U73" s="21"/>
      <c r="Z73" s="19"/>
      <c r="AA73" s="19"/>
      <c r="AB73" s="19"/>
      <c r="AC73" s="19"/>
      <c r="AD73" s="19"/>
      <c r="AE73" s="19"/>
      <c r="AF73" s="19"/>
      <c r="AG73" s="19"/>
      <c r="AI73" s="19"/>
      <c r="AJ73" s="19"/>
      <c r="AK73" s="19"/>
      <c r="AL73" s="19"/>
      <c r="AM73" s="19"/>
      <c r="AN73" s="19"/>
      <c r="AO73" s="19"/>
      <c r="AP73" s="19"/>
      <c r="AU73" s="19"/>
      <c r="AZ73" s="19"/>
      <c r="BA73" s="19"/>
      <c r="BB73" s="19"/>
      <c r="BD73" s="19"/>
      <c r="BE73" s="19"/>
      <c r="BF73" s="19"/>
      <c r="BG73" s="19"/>
      <c r="BH73" s="19"/>
      <c r="BJ73" s="19"/>
      <c r="BK73" s="19"/>
      <c r="BL73" s="19"/>
      <c r="BM73" s="19"/>
      <c r="BN73" s="19"/>
      <c r="BO73" s="19"/>
      <c r="BP73" s="19"/>
      <c r="BQ73" s="19"/>
      <c r="BR73" s="19"/>
      <c r="BS73" s="19"/>
      <c r="BT73" s="19"/>
      <c r="BV73" s="19"/>
      <c r="BW73" s="19"/>
      <c r="BX73" s="19"/>
      <c r="BY73" s="19"/>
      <c r="BZ73" s="19"/>
      <c r="CE73" s="19"/>
      <c r="CJ73" s="19"/>
      <c r="CO73" s="19"/>
      <c r="CT73" s="19"/>
    </row>
    <row r="74" spans="1:98" x14ac:dyDescent="0.2">
      <c r="A74" s="19"/>
      <c r="B74" s="19"/>
      <c r="G74" s="19"/>
      <c r="H74" s="19"/>
      <c r="I74" s="19"/>
      <c r="J74" s="19"/>
      <c r="K74" s="21"/>
      <c r="L74" s="21"/>
      <c r="O74" s="19"/>
      <c r="U74" s="21"/>
      <c r="Z74" s="19"/>
      <c r="AA74" s="19"/>
      <c r="AB74" s="19"/>
      <c r="AC74" s="19"/>
      <c r="AD74" s="19"/>
      <c r="AE74" s="19"/>
      <c r="AF74" s="19"/>
      <c r="AG74" s="19"/>
      <c r="AI74" s="19"/>
      <c r="AJ74" s="19"/>
      <c r="AK74" s="19"/>
      <c r="AL74" s="19"/>
      <c r="AM74" s="19"/>
      <c r="AN74" s="19"/>
      <c r="AO74" s="19"/>
      <c r="AP74" s="19"/>
      <c r="AU74" s="19"/>
      <c r="AZ74" s="19"/>
      <c r="BA74" s="19"/>
      <c r="BB74" s="19"/>
      <c r="BD74" s="19"/>
      <c r="BE74" s="19"/>
      <c r="BF74" s="19"/>
      <c r="BG74" s="19"/>
      <c r="BH74" s="19"/>
      <c r="BJ74" s="19"/>
      <c r="BK74" s="19"/>
      <c r="BL74" s="19"/>
      <c r="BM74" s="19"/>
      <c r="BN74" s="19"/>
      <c r="BO74" s="19"/>
      <c r="BP74" s="19"/>
      <c r="BQ74" s="19"/>
      <c r="BR74" s="19"/>
      <c r="BS74" s="19"/>
      <c r="BT74" s="19"/>
      <c r="BV74" s="19"/>
      <c r="BW74" s="19"/>
      <c r="BX74" s="19"/>
      <c r="BY74" s="19"/>
      <c r="BZ74" s="19"/>
      <c r="CE74" s="19"/>
      <c r="CJ74" s="19"/>
      <c r="CO74" s="19"/>
      <c r="CT74" s="19"/>
    </row>
    <row r="75" spans="1:98" x14ac:dyDescent="0.2">
      <c r="A75" s="19"/>
      <c r="B75" s="19"/>
      <c r="G75" s="19"/>
      <c r="H75" s="19"/>
      <c r="I75" s="19"/>
      <c r="J75" s="19"/>
      <c r="K75" s="21"/>
      <c r="L75" s="21"/>
      <c r="O75" s="19"/>
      <c r="U75" s="21"/>
      <c r="Z75" s="19"/>
      <c r="AA75" s="19"/>
      <c r="AB75" s="19"/>
      <c r="AC75" s="19"/>
      <c r="AD75" s="19"/>
      <c r="AE75" s="19"/>
      <c r="AF75" s="19"/>
      <c r="AG75" s="19"/>
      <c r="AI75" s="19"/>
      <c r="AJ75" s="19"/>
      <c r="AK75" s="19"/>
      <c r="AL75" s="19"/>
      <c r="AM75" s="19"/>
      <c r="AN75" s="19"/>
      <c r="AO75" s="19"/>
      <c r="AP75" s="19"/>
      <c r="AU75" s="19"/>
      <c r="AZ75" s="19"/>
      <c r="BA75" s="19"/>
      <c r="BB75" s="19"/>
      <c r="BD75" s="19"/>
      <c r="BE75" s="19"/>
      <c r="BF75" s="19"/>
      <c r="BG75" s="19"/>
      <c r="BH75" s="19"/>
      <c r="BJ75" s="19"/>
      <c r="BK75" s="19"/>
      <c r="BL75" s="19"/>
      <c r="BM75" s="19"/>
      <c r="BN75" s="19"/>
      <c r="BO75" s="19"/>
      <c r="BP75" s="19"/>
      <c r="BQ75" s="19"/>
      <c r="BR75" s="19"/>
      <c r="BS75" s="19"/>
      <c r="BT75" s="19"/>
      <c r="BV75" s="19"/>
      <c r="BW75" s="19"/>
      <c r="BX75" s="19"/>
      <c r="BY75" s="19"/>
      <c r="BZ75" s="19"/>
      <c r="CE75" s="19"/>
      <c r="CJ75" s="19"/>
      <c r="CO75" s="19"/>
      <c r="CT75" s="19"/>
    </row>
    <row r="76" spans="1:98" x14ac:dyDescent="0.2">
      <c r="A76" s="19"/>
      <c r="B76" s="19"/>
      <c r="G76" s="19"/>
      <c r="H76" s="19"/>
      <c r="I76" s="19"/>
      <c r="J76" s="19"/>
      <c r="K76" s="21"/>
      <c r="L76" s="21"/>
      <c r="O76" s="19"/>
      <c r="U76" s="21"/>
      <c r="Z76" s="19"/>
      <c r="AA76" s="19"/>
      <c r="AB76" s="19"/>
      <c r="AC76" s="19"/>
      <c r="AD76" s="19"/>
      <c r="AE76" s="19"/>
      <c r="AF76" s="19"/>
      <c r="AG76" s="19"/>
      <c r="AI76" s="19"/>
      <c r="AJ76" s="19"/>
      <c r="AK76" s="19"/>
      <c r="AL76" s="19"/>
      <c r="AM76" s="19"/>
      <c r="AN76" s="19"/>
      <c r="AO76" s="19"/>
      <c r="AP76" s="19"/>
      <c r="AU76" s="19"/>
      <c r="AZ76" s="19"/>
      <c r="BA76" s="19"/>
      <c r="BB76" s="19"/>
      <c r="BD76" s="19"/>
      <c r="BE76" s="19"/>
      <c r="BF76" s="19"/>
      <c r="BG76" s="19"/>
      <c r="BH76" s="19"/>
      <c r="BJ76" s="19"/>
      <c r="BK76" s="19"/>
      <c r="BL76" s="19"/>
      <c r="BM76" s="19"/>
      <c r="BN76" s="19"/>
      <c r="BO76" s="19"/>
      <c r="BP76" s="19"/>
      <c r="BQ76" s="19"/>
      <c r="BR76" s="19"/>
      <c r="BS76" s="19"/>
      <c r="BT76" s="19"/>
      <c r="BV76" s="19"/>
      <c r="BW76" s="19"/>
      <c r="BX76" s="19"/>
      <c r="BY76" s="19"/>
      <c r="BZ76" s="19"/>
      <c r="CE76" s="19"/>
      <c r="CJ76" s="19"/>
      <c r="CO76" s="19"/>
      <c r="CT76" s="19"/>
    </row>
    <row r="77" spans="1:98" x14ac:dyDescent="0.2">
      <c r="A77" s="19"/>
      <c r="B77" s="19"/>
      <c r="G77" s="19"/>
      <c r="H77" s="19"/>
      <c r="I77" s="19"/>
      <c r="J77" s="19"/>
      <c r="K77" s="21"/>
      <c r="L77" s="21"/>
      <c r="O77" s="19"/>
      <c r="U77" s="21"/>
      <c r="Z77" s="19"/>
      <c r="AA77" s="19"/>
      <c r="AB77" s="19"/>
      <c r="AC77" s="19"/>
      <c r="AD77" s="19"/>
      <c r="AE77" s="19"/>
      <c r="AF77" s="19"/>
      <c r="AG77" s="19"/>
      <c r="AI77" s="19"/>
      <c r="AJ77" s="19"/>
      <c r="AK77" s="19"/>
      <c r="AL77" s="19"/>
      <c r="AM77" s="19"/>
      <c r="AN77" s="19"/>
      <c r="AO77" s="19"/>
      <c r="AP77" s="19"/>
      <c r="AU77" s="19"/>
      <c r="AZ77" s="19"/>
      <c r="BA77" s="19"/>
      <c r="BB77" s="19"/>
      <c r="BD77" s="19"/>
      <c r="BE77" s="19"/>
      <c r="BF77" s="19"/>
      <c r="BG77" s="19"/>
      <c r="BH77" s="19"/>
      <c r="BJ77" s="19"/>
      <c r="BK77" s="19"/>
      <c r="BL77" s="19"/>
      <c r="BM77" s="19"/>
      <c r="BN77" s="19"/>
      <c r="BO77" s="19"/>
      <c r="BP77" s="19"/>
      <c r="BQ77" s="19"/>
      <c r="BR77" s="19"/>
      <c r="BS77" s="19"/>
      <c r="BT77" s="19"/>
      <c r="BV77" s="19"/>
      <c r="BW77" s="19"/>
      <c r="BX77" s="19"/>
      <c r="BY77" s="19"/>
      <c r="BZ77" s="19"/>
      <c r="CE77" s="19"/>
      <c r="CJ77" s="19"/>
      <c r="CO77" s="19"/>
      <c r="CT77" s="19"/>
    </row>
    <row r="78" spans="1:98" x14ac:dyDescent="0.2">
      <c r="A78" s="19"/>
      <c r="B78" s="19"/>
      <c r="G78" s="19"/>
      <c r="H78" s="19"/>
      <c r="I78" s="19"/>
      <c r="J78" s="19"/>
      <c r="K78" s="21"/>
      <c r="L78" s="21"/>
      <c r="O78" s="19"/>
      <c r="U78" s="21"/>
      <c r="Z78" s="19"/>
      <c r="AA78" s="19"/>
      <c r="AB78" s="19"/>
      <c r="AC78" s="19"/>
      <c r="AD78" s="19"/>
      <c r="AE78" s="19"/>
      <c r="AF78" s="19"/>
      <c r="AG78" s="19"/>
      <c r="AI78" s="19"/>
      <c r="AJ78" s="19"/>
      <c r="AK78" s="19"/>
      <c r="AL78" s="19"/>
      <c r="AM78" s="19"/>
      <c r="AN78" s="19"/>
      <c r="AO78" s="19"/>
      <c r="AP78" s="19"/>
      <c r="AU78" s="19"/>
      <c r="AZ78" s="19"/>
      <c r="BA78" s="19"/>
      <c r="BB78" s="19"/>
      <c r="BD78" s="19"/>
      <c r="BE78" s="19"/>
      <c r="BF78" s="19"/>
      <c r="BG78" s="19"/>
      <c r="BH78" s="19"/>
      <c r="BJ78" s="19"/>
      <c r="BK78" s="19"/>
      <c r="BL78" s="19"/>
      <c r="BM78" s="19"/>
      <c r="BN78" s="19"/>
      <c r="BO78" s="19"/>
      <c r="BP78" s="19"/>
      <c r="BQ78" s="19"/>
      <c r="BR78" s="19"/>
      <c r="BS78" s="19"/>
      <c r="BT78" s="19"/>
      <c r="BV78" s="19"/>
      <c r="BW78" s="19"/>
      <c r="BX78" s="19"/>
      <c r="BY78" s="19"/>
      <c r="BZ78" s="19"/>
      <c r="CE78" s="19"/>
      <c r="CJ78" s="19"/>
      <c r="CO78" s="19"/>
      <c r="CT78" s="19"/>
    </row>
    <row r="79" spans="1:98" x14ac:dyDescent="0.2">
      <c r="A79" s="19"/>
      <c r="B79" s="19"/>
      <c r="G79" s="19"/>
      <c r="H79" s="19"/>
      <c r="I79" s="19"/>
      <c r="J79" s="19"/>
      <c r="K79" s="21"/>
      <c r="L79" s="21"/>
      <c r="O79" s="19"/>
      <c r="U79" s="21"/>
      <c r="Z79" s="19"/>
      <c r="AA79" s="19"/>
      <c r="AB79" s="19"/>
      <c r="AC79" s="19"/>
      <c r="AD79" s="19"/>
      <c r="AE79" s="19"/>
      <c r="AF79" s="19"/>
      <c r="AG79" s="19"/>
      <c r="AI79" s="19"/>
      <c r="AJ79" s="19"/>
      <c r="AK79" s="19"/>
      <c r="AL79" s="19"/>
      <c r="AM79" s="19"/>
      <c r="AN79" s="19"/>
      <c r="AO79" s="19"/>
      <c r="AP79" s="19"/>
      <c r="AU79" s="19"/>
      <c r="AZ79" s="19"/>
      <c r="BA79" s="19"/>
      <c r="BB79" s="19"/>
      <c r="BD79" s="19"/>
      <c r="BE79" s="19"/>
      <c r="BF79" s="19"/>
      <c r="BG79" s="19"/>
      <c r="BH79" s="19"/>
      <c r="BJ79" s="19"/>
      <c r="BK79" s="19"/>
      <c r="BL79" s="19"/>
      <c r="BM79" s="19"/>
      <c r="BN79" s="19"/>
      <c r="BO79" s="19"/>
      <c r="BP79" s="19"/>
      <c r="BQ79" s="19"/>
      <c r="BR79" s="19"/>
      <c r="BS79" s="19"/>
      <c r="BT79" s="19"/>
      <c r="BV79" s="19"/>
      <c r="BW79" s="19"/>
      <c r="BX79" s="19"/>
      <c r="BY79" s="19"/>
      <c r="BZ79" s="19"/>
      <c r="CE79" s="19"/>
      <c r="CJ79" s="19"/>
      <c r="CO79" s="19"/>
      <c r="CT79" s="19"/>
    </row>
    <row r="80" spans="1:98" x14ac:dyDescent="0.2">
      <c r="A80" s="19"/>
      <c r="B80" s="19"/>
      <c r="G80" s="19"/>
      <c r="H80" s="19"/>
      <c r="I80" s="19"/>
      <c r="J80" s="19"/>
      <c r="K80" s="21"/>
      <c r="L80" s="21"/>
      <c r="O80" s="19"/>
      <c r="U80" s="21"/>
      <c r="Z80" s="19"/>
      <c r="AA80" s="19"/>
      <c r="AB80" s="19"/>
      <c r="AC80" s="19"/>
      <c r="AD80" s="19"/>
      <c r="AE80" s="19"/>
      <c r="AF80" s="19"/>
      <c r="AG80" s="19"/>
      <c r="AI80" s="19"/>
      <c r="AJ80" s="19"/>
      <c r="AK80" s="19"/>
      <c r="AL80" s="19"/>
      <c r="AM80" s="19"/>
      <c r="AN80" s="19"/>
      <c r="AO80" s="19"/>
      <c r="AP80" s="19"/>
      <c r="AU80" s="19"/>
      <c r="AZ80" s="19"/>
      <c r="BA80" s="19"/>
      <c r="BB80" s="19"/>
      <c r="BD80" s="19"/>
      <c r="BE80" s="19"/>
      <c r="BF80" s="19"/>
      <c r="BG80" s="19"/>
      <c r="BH80" s="19"/>
      <c r="BJ80" s="19"/>
      <c r="BK80" s="19"/>
      <c r="BL80" s="19"/>
      <c r="BM80" s="19"/>
      <c r="BN80" s="19"/>
      <c r="BO80" s="19"/>
      <c r="BP80" s="19"/>
      <c r="BQ80" s="19"/>
      <c r="BR80" s="19"/>
      <c r="BS80" s="19"/>
      <c r="BT80" s="19"/>
      <c r="BV80" s="19"/>
      <c r="BW80" s="19"/>
      <c r="BX80" s="19"/>
      <c r="BY80" s="19"/>
      <c r="BZ80" s="19"/>
      <c r="CE80" s="19"/>
      <c r="CJ80" s="19"/>
      <c r="CO80" s="19"/>
      <c r="CT80" s="19"/>
    </row>
    <row r="81" spans="1:98" x14ac:dyDescent="0.2">
      <c r="A81" s="19"/>
      <c r="B81" s="19"/>
      <c r="G81" s="19"/>
      <c r="H81" s="19"/>
      <c r="I81" s="19"/>
      <c r="J81" s="19"/>
      <c r="K81" s="21"/>
      <c r="L81" s="21"/>
      <c r="O81" s="19"/>
      <c r="U81" s="21"/>
      <c r="Z81" s="19"/>
      <c r="AA81" s="19"/>
      <c r="AB81" s="19"/>
      <c r="AC81" s="19"/>
      <c r="AD81" s="19"/>
      <c r="AE81" s="19"/>
      <c r="AF81" s="19"/>
      <c r="AG81" s="19"/>
      <c r="AI81" s="19"/>
      <c r="AJ81" s="19"/>
      <c r="AK81" s="19"/>
      <c r="AL81" s="19"/>
      <c r="AM81" s="19"/>
      <c r="AN81" s="19"/>
      <c r="AO81" s="19"/>
      <c r="AP81" s="19"/>
      <c r="AU81" s="19"/>
      <c r="AZ81" s="19"/>
      <c r="BA81" s="19"/>
      <c r="BB81" s="19"/>
      <c r="BD81" s="19"/>
      <c r="BE81" s="19"/>
      <c r="BF81" s="19"/>
      <c r="BG81" s="19"/>
      <c r="BH81" s="19"/>
      <c r="BJ81" s="19"/>
      <c r="BK81" s="19"/>
      <c r="BL81" s="19"/>
      <c r="BM81" s="19"/>
      <c r="BN81" s="19"/>
      <c r="BO81" s="19"/>
      <c r="BP81" s="19"/>
      <c r="BQ81" s="19"/>
      <c r="BR81" s="19"/>
      <c r="BS81" s="19"/>
      <c r="BT81" s="19"/>
      <c r="BV81" s="19"/>
      <c r="BW81" s="19"/>
      <c r="BX81" s="19"/>
      <c r="BY81" s="19"/>
      <c r="BZ81" s="19"/>
      <c r="CE81" s="19"/>
      <c r="CJ81" s="19"/>
      <c r="CO81" s="19"/>
      <c r="CT81" s="19"/>
    </row>
    <row r="82" spans="1:98" x14ac:dyDescent="0.2">
      <c r="A82" s="19"/>
      <c r="B82" s="19"/>
      <c r="G82" s="19"/>
      <c r="H82" s="19"/>
      <c r="I82" s="19"/>
      <c r="J82" s="19"/>
      <c r="K82" s="21"/>
      <c r="L82" s="21"/>
      <c r="O82" s="19"/>
      <c r="U82" s="21"/>
      <c r="Z82" s="19"/>
      <c r="AA82" s="19"/>
      <c r="AB82" s="19"/>
      <c r="AC82" s="19"/>
      <c r="AD82" s="19"/>
      <c r="AE82" s="19"/>
      <c r="AF82" s="19"/>
      <c r="AG82" s="19"/>
      <c r="AI82" s="19"/>
      <c r="AJ82" s="19"/>
      <c r="AK82" s="19"/>
      <c r="AL82" s="19"/>
      <c r="AM82" s="19"/>
      <c r="AN82" s="19"/>
      <c r="AO82" s="19"/>
      <c r="AP82" s="19"/>
      <c r="AU82" s="19"/>
      <c r="AZ82" s="19"/>
      <c r="BA82" s="19"/>
      <c r="BB82" s="19"/>
      <c r="BD82" s="19"/>
      <c r="BE82" s="19"/>
      <c r="BF82" s="19"/>
      <c r="BG82" s="19"/>
      <c r="BH82" s="19"/>
      <c r="BJ82" s="19"/>
      <c r="BK82" s="19"/>
      <c r="BL82" s="19"/>
      <c r="BM82" s="19"/>
      <c r="BN82" s="19"/>
      <c r="BO82" s="19"/>
      <c r="BP82" s="19"/>
      <c r="BQ82" s="19"/>
      <c r="BR82" s="19"/>
      <c r="BS82" s="19"/>
      <c r="BT82" s="19"/>
      <c r="BV82" s="19"/>
      <c r="BW82" s="19"/>
      <c r="BX82" s="19"/>
      <c r="BY82" s="19"/>
      <c r="BZ82" s="19"/>
      <c r="CE82" s="19"/>
      <c r="CJ82" s="19"/>
      <c r="CO82" s="19"/>
      <c r="CT82" s="19"/>
    </row>
    <row r="83" spans="1:98" x14ac:dyDescent="0.2">
      <c r="A83" s="19"/>
      <c r="B83" s="19"/>
      <c r="G83" s="19"/>
      <c r="H83" s="19"/>
      <c r="I83" s="19"/>
      <c r="J83" s="19"/>
      <c r="K83" s="21"/>
      <c r="L83" s="21"/>
      <c r="O83" s="19"/>
      <c r="U83" s="21"/>
      <c r="Z83" s="19"/>
      <c r="AA83" s="19"/>
      <c r="AB83" s="19"/>
      <c r="AC83" s="19"/>
      <c r="AD83" s="19"/>
      <c r="AE83" s="19"/>
      <c r="AF83" s="19"/>
      <c r="AG83" s="19"/>
      <c r="AI83" s="19"/>
      <c r="AJ83" s="19"/>
      <c r="AK83" s="19"/>
      <c r="AL83" s="19"/>
      <c r="AM83" s="19"/>
      <c r="AN83" s="19"/>
      <c r="AO83" s="19"/>
      <c r="AP83" s="19"/>
      <c r="AU83" s="19"/>
      <c r="AZ83" s="19"/>
      <c r="BA83" s="19"/>
      <c r="BB83" s="19"/>
      <c r="BD83" s="19"/>
      <c r="BE83" s="19"/>
      <c r="BF83" s="19"/>
      <c r="BG83" s="19"/>
      <c r="BH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V83" s="19"/>
      <c r="BW83" s="19"/>
      <c r="BX83" s="19"/>
      <c r="BY83" s="19"/>
      <c r="BZ83" s="19"/>
      <c r="CE83" s="19"/>
      <c r="CJ83" s="19"/>
      <c r="CO83" s="19"/>
      <c r="CT83" s="19"/>
    </row>
    <row r="84" spans="1:98" x14ac:dyDescent="0.2">
      <c r="A84" s="19"/>
      <c r="B84" s="19"/>
      <c r="G84" s="19"/>
      <c r="H84" s="19"/>
      <c r="I84" s="19"/>
      <c r="J84" s="19"/>
      <c r="K84" s="21"/>
      <c r="L84" s="21"/>
      <c r="O84" s="19"/>
      <c r="U84" s="21"/>
      <c r="Z84" s="19"/>
      <c r="AA84" s="19"/>
      <c r="AB84" s="19"/>
      <c r="AC84" s="19"/>
      <c r="AD84" s="19"/>
      <c r="AE84" s="19"/>
      <c r="AF84" s="19"/>
      <c r="AG84" s="19"/>
      <c r="AI84" s="19"/>
      <c r="AJ84" s="19"/>
      <c r="AK84" s="19"/>
      <c r="AL84" s="19"/>
      <c r="AM84" s="19"/>
      <c r="AN84" s="19"/>
      <c r="AO84" s="19"/>
      <c r="AP84" s="19"/>
      <c r="AU84" s="19"/>
      <c r="AZ84" s="19"/>
      <c r="BA84" s="19"/>
      <c r="BB84" s="19"/>
      <c r="BD84" s="19"/>
      <c r="BE84" s="19"/>
      <c r="BF84" s="19"/>
      <c r="BG84" s="19"/>
      <c r="BH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V84" s="19"/>
      <c r="BW84" s="19"/>
      <c r="BX84" s="19"/>
      <c r="BY84" s="19"/>
      <c r="BZ84" s="19"/>
      <c r="CE84" s="19"/>
      <c r="CJ84" s="19"/>
      <c r="CO84" s="19"/>
      <c r="CT84" s="19"/>
    </row>
    <row r="85" spans="1:98" x14ac:dyDescent="0.2">
      <c r="A85" s="19"/>
      <c r="B85" s="19"/>
      <c r="G85" s="19"/>
      <c r="H85" s="19"/>
      <c r="I85" s="19"/>
      <c r="J85" s="19"/>
      <c r="K85" s="21"/>
      <c r="L85" s="21"/>
      <c r="O85" s="19"/>
      <c r="U85" s="21"/>
      <c r="Z85" s="19"/>
      <c r="AA85" s="19"/>
      <c r="AB85" s="19"/>
      <c r="AC85" s="19"/>
      <c r="AD85" s="19"/>
      <c r="AE85" s="19"/>
      <c r="AF85" s="19"/>
      <c r="AG85" s="19"/>
      <c r="AI85" s="19"/>
      <c r="AJ85" s="19"/>
      <c r="AK85" s="19"/>
      <c r="AL85" s="19"/>
      <c r="AM85" s="19"/>
      <c r="AN85" s="19"/>
      <c r="AO85" s="19"/>
      <c r="AP85" s="19"/>
      <c r="AU85" s="19"/>
      <c r="AZ85" s="19"/>
      <c r="BA85" s="19"/>
      <c r="BB85" s="19"/>
      <c r="BD85" s="19"/>
      <c r="BE85" s="19"/>
      <c r="BF85" s="19"/>
      <c r="BG85" s="19"/>
      <c r="BH85" s="19"/>
      <c r="BJ85" s="19"/>
      <c r="BK85" s="19"/>
      <c r="BL85" s="19"/>
      <c r="BM85" s="19"/>
      <c r="BN85" s="19"/>
      <c r="BO85" s="19"/>
      <c r="BP85" s="19"/>
      <c r="BQ85" s="19"/>
      <c r="BR85" s="19"/>
      <c r="BS85" s="19"/>
      <c r="BT85" s="19"/>
      <c r="BV85" s="19"/>
      <c r="BW85" s="19"/>
      <c r="BX85" s="19"/>
      <c r="BY85" s="19"/>
      <c r="BZ85" s="19"/>
      <c r="CE85" s="19"/>
      <c r="CJ85" s="19"/>
      <c r="CO85" s="19"/>
      <c r="CT85" s="19"/>
    </row>
    <row r="86" spans="1:98" x14ac:dyDescent="0.2">
      <c r="A86" s="19"/>
      <c r="B86" s="19"/>
      <c r="G86" s="19"/>
      <c r="H86" s="19"/>
      <c r="I86" s="19"/>
      <c r="J86" s="19"/>
      <c r="K86" s="21"/>
      <c r="L86" s="21"/>
      <c r="O86" s="19"/>
      <c r="U86" s="21"/>
      <c r="Z86" s="19"/>
      <c r="AA86" s="19"/>
      <c r="AB86" s="19"/>
      <c r="AC86" s="19"/>
      <c r="AD86" s="19"/>
      <c r="AE86" s="19"/>
      <c r="AF86" s="19"/>
      <c r="AG86" s="19"/>
      <c r="AI86" s="19"/>
      <c r="AJ86" s="19"/>
      <c r="AK86" s="19"/>
      <c r="AL86" s="19"/>
      <c r="AM86" s="19"/>
      <c r="AN86" s="19"/>
      <c r="AO86" s="19"/>
      <c r="AP86" s="19"/>
      <c r="AU86" s="19"/>
      <c r="AZ86" s="19"/>
      <c r="BA86" s="19"/>
      <c r="BB86" s="19"/>
      <c r="BD86" s="19"/>
      <c r="BE86" s="19"/>
      <c r="BF86" s="19"/>
      <c r="BG86" s="19"/>
      <c r="BH86" s="19"/>
      <c r="BJ86" s="19"/>
      <c r="BK86" s="19"/>
      <c r="BL86" s="19"/>
      <c r="BM86" s="19"/>
      <c r="BN86" s="19"/>
      <c r="BO86" s="19"/>
      <c r="BP86" s="19"/>
      <c r="BQ86" s="19"/>
      <c r="BR86" s="19"/>
      <c r="BS86" s="19"/>
      <c r="BT86" s="19"/>
      <c r="BV86" s="19"/>
      <c r="BW86" s="19"/>
      <c r="BX86" s="19"/>
      <c r="BY86" s="19"/>
      <c r="BZ86" s="19"/>
      <c r="CE86" s="19"/>
      <c r="CJ86" s="19"/>
      <c r="CO86" s="19"/>
      <c r="CT86" s="19"/>
    </row>
    <row r="87" spans="1:98" x14ac:dyDescent="0.2">
      <c r="A87" s="19"/>
      <c r="B87" s="19"/>
      <c r="G87" s="19"/>
      <c r="H87" s="19"/>
      <c r="I87" s="19"/>
      <c r="J87" s="19"/>
      <c r="K87" s="21"/>
      <c r="L87" s="21"/>
      <c r="O87" s="19"/>
      <c r="U87" s="21"/>
      <c r="Z87" s="19"/>
      <c r="AA87" s="19"/>
      <c r="AB87" s="19"/>
      <c r="AC87" s="19"/>
      <c r="AD87" s="19"/>
      <c r="AE87" s="19"/>
      <c r="AF87" s="19"/>
      <c r="AG87" s="19"/>
      <c r="AI87" s="19"/>
      <c r="AJ87" s="19"/>
      <c r="AK87" s="19"/>
      <c r="AL87" s="19"/>
      <c r="AM87" s="19"/>
      <c r="AN87" s="19"/>
      <c r="AO87" s="19"/>
      <c r="AP87" s="19"/>
      <c r="AU87" s="19"/>
      <c r="AZ87" s="19"/>
      <c r="BA87" s="19"/>
      <c r="BB87" s="19"/>
      <c r="BD87" s="19"/>
      <c r="BE87" s="19"/>
      <c r="BF87" s="19"/>
      <c r="BG87" s="19"/>
      <c r="BH87" s="19"/>
      <c r="BJ87" s="19"/>
      <c r="BK87" s="19"/>
      <c r="BL87" s="19"/>
      <c r="BM87" s="19"/>
      <c r="BN87" s="19"/>
      <c r="BO87" s="19"/>
      <c r="BP87" s="19"/>
      <c r="BQ87" s="19"/>
      <c r="BR87" s="19"/>
      <c r="BS87" s="19"/>
      <c r="BT87" s="19"/>
      <c r="BV87" s="19"/>
      <c r="BW87" s="19"/>
      <c r="BX87" s="19"/>
      <c r="BY87" s="19"/>
      <c r="BZ87" s="19"/>
      <c r="CE87" s="19"/>
      <c r="CJ87" s="19"/>
      <c r="CO87" s="19"/>
      <c r="CT87" s="19"/>
    </row>
    <row r="88" spans="1:98" x14ac:dyDescent="0.2">
      <c r="A88" s="19"/>
      <c r="B88" s="19"/>
      <c r="G88" s="19"/>
      <c r="H88" s="19"/>
      <c r="I88" s="19"/>
      <c r="J88" s="19"/>
      <c r="K88" s="21"/>
      <c r="L88" s="21"/>
      <c r="O88" s="19"/>
      <c r="U88" s="21"/>
      <c r="Z88" s="19"/>
      <c r="AA88" s="19"/>
      <c r="AB88" s="19"/>
      <c r="AC88" s="19"/>
      <c r="AD88" s="19"/>
      <c r="AE88" s="19"/>
      <c r="AF88" s="19"/>
      <c r="AG88" s="19"/>
      <c r="AI88" s="19"/>
      <c r="AJ88" s="19"/>
      <c r="AK88" s="19"/>
      <c r="AL88" s="19"/>
      <c r="AM88" s="19"/>
      <c r="AN88" s="19"/>
      <c r="AO88" s="19"/>
      <c r="AP88" s="19"/>
      <c r="AU88" s="19"/>
      <c r="AZ88" s="19"/>
      <c r="BA88" s="19"/>
      <c r="BB88" s="19"/>
      <c r="BD88" s="19"/>
      <c r="BE88" s="19"/>
      <c r="BF88" s="19"/>
      <c r="BG88" s="19"/>
      <c r="BH88" s="19"/>
      <c r="BJ88" s="19"/>
      <c r="BK88" s="19"/>
      <c r="BL88" s="19"/>
      <c r="BM88" s="19"/>
      <c r="BN88" s="19"/>
      <c r="BO88" s="19"/>
      <c r="BP88" s="19"/>
      <c r="BQ88" s="19"/>
      <c r="BR88" s="19"/>
      <c r="BS88" s="19"/>
      <c r="BT88" s="19"/>
      <c r="BV88" s="19"/>
      <c r="BW88" s="19"/>
      <c r="BX88" s="19"/>
      <c r="BY88" s="19"/>
      <c r="BZ88" s="19"/>
      <c r="CE88" s="19"/>
      <c r="CJ88" s="19"/>
      <c r="CO88" s="19"/>
      <c r="CT88" s="19"/>
    </row>
    <row r="89" spans="1:98" x14ac:dyDescent="0.2">
      <c r="A89" s="19"/>
      <c r="B89" s="19"/>
      <c r="G89" s="19"/>
      <c r="H89" s="19"/>
      <c r="I89" s="19"/>
      <c r="J89" s="19"/>
      <c r="K89" s="21"/>
      <c r="L89" s="21"/>
      <c r="O89" s="19"/>
      <c r="U89" s="21"/>
      <c r="Z89" s="19"/>
      <c r="AA89" s="19"/>
      <c r="AB89" s="19"/>
      <c r="AC89" s="19"/>
      <c r="AD89" s="19"/>
      <c r="AE89" s="19"/>
      <c r="AF89" s="19"/>
      <c r="AG89" s="19"/>
      <c r="AI89" s="19"/>
      <c r="AJ89" s="19"/>
      <c r="AK89" s="19"/>
      <c r="AL89" s="19"/>
      <c r="AM89" s="19"/>
      <c r="AN89" s="19"/>
      <c r="AO89" s="19"/>
      <c r="AP89" s="19"/>
      <c r="AU89" s="19"/>
      <c r="AZ89" s="19"/>
      <c r="BA89" s="19"/>
      <c r="BB89" s="19"/>
      <c r="BD89" s="19"/>
      <c r="BE89" s="19"/>
      <c r="BF89" s="19"/>
      <c r="BG89" s="19"/>
      <c r="BH89" s="19"/>
      <c r="BJ89" s="19"/>
      <c r="BK89" s="19"/>
      <c r="BL89" s="19"/>
      <c r="BM89" s="19"/>
      <c r="BN89" s="19"/>
      <c r="BO89" s="19"/>
      <c r="BP89" s="19"/>
      <c r="BQ89" s="19"/>
      <c r="BR89" s="19"/>
      <c r="BS89" s="19"/>
      <c r="BT89" s="19"/>
      <c r="BV89" s="19"/>
      <c r="BW89" s="19"/>
      <c r="BX89" s="19"/>
      <c r="BY89" s="19"/>
      <c r="BZ89" s="19"/>
      <c r="CE89" s="19"/>
      <c r="CJ89" s="19"/>
      <c r="CO89" s="19"/>
      <c r="CT89" s="19"/>
    </row>
    <row r="90" spans="1:98" x14ac:dyDescent="0.2">
      <c r="A90" s="19"/>
      <c r="B90" s="19"/>
      <c r="G90" s="19"/>
      <c r="H90" s="19"/>
      <c r="I90" s="19"/>
      <c r="J90" s="19"/>
      <c r="K90" s="21"/>
      <c r="L90" s="21"/>
      <c r="O90" s="19"/>
      <c r="U90" s="21"/>
      <c r="Z90" s="19"/>
      <c r="AA90" s="19"/>
      <c r="AB90" s="19"/>
      <c r="AC90" s="19"/>
      <c r="AD90" s="19"/>
      <c r="AE90" s="19"/>
      <c r="AF90" s="19"/>
      <c r="AG90" s="19"/>
      <c r="AI90" s="19"/>
      <c r="AJ90" s="19"/>
      <c r="AK90" s="19"/>
      <c r="AL90" s="19"/>
      <c r="AM90" s="19"/>
      <c r="AN90" s="19"/>
      <c r="AO90" s="19"/>
      <c r="AP90" s="19"/>
      <c r="AU90" s="19"/>
      <c r="AZ90" s="19"/>
      <c r="BA90" s="19"/>
      <c r="BB90" s="19"/>
      <c r="BD90" s="19"/>
      <c r="BE90" s="19"/>
      <c r="BF90" s="19"/>
      <c r="BG90" s="19"/>
      <c r="BH90" s="19"/>
      <c r="BJ90" s="19"/>
      <c r="BK90" s="19"/>
      <c r="BL90" s="19"/>
      <c r="BM90" s="19"/>
      <c r="BN90" s="19"/>
      <c r="BO90" s="19"/>
      <c r="BP90" s="19"/>
      <c r="BQ90" s="19"/>
      <c r="BR90" s="19"/>
      <c r="BS90" s="19"/>
      <c r="BT90" s="19"/>
      <c r="BV90" s="19"/>
      <c r="BW90" s="19"/>
      <c r="BX90" s="19"/>
      <c r="BY90" s="19"/>
      <c r="BZ90" s="19"/>
      <c r="CE90" s="19"/>
      <c r="CJ90" s="19"/>
      <c r="CO90" s="19"/>
      <c r="CT90" s="19"/>
    </row>
    <row r="91" spans="1:98" x14ac:dyDescent="0.2">
      <c r="A91" s="105"/>
      <c r="B91" s="105"/>
      <c r="C91" s="33"/>
      <c r="D91" s="33"/>
      <c r="E91" s="33"/>
      <c r="F91" s="33"/>
      <c r="G91" s="33"/>
      <c r="H91" s="33"/>
      <c r="I91" s="33"/>
      <c r="J91" s="33"/>
      <c r="K91" s="105"/>
      <c r="L91" s="105"/>
      <c r="M91" s="33"/>
      <c r="N91" s="33"/>
      <c r="O91" s="33"/>
      <c r="P91" s="33"/>
      <c r="Q91" s="33"/>
      <c r="R91" s="33"/>
      <c r="S91" s="33"/>
      <c r="T91" s="33"/>
      <c r="U91" s="105"/>
      <c r="V91" s="33"/>
      <c r="W91" s="33"/>
      <c r="X91" s="33"/>
      <c r="Y91" s="33"/>
      <c r="Z91" s="33"/>
      <c r="AA91" s="33"/>
      <c r="AB91" s="33"/>
      <c r="AC91" s="105"/>
      <c r="AD91" s="33"/>
      <c r="AE91" s="105"/>
      <c r="AF91" s="105"/>
      <c r="AG91" s="105"/>
      <c r="AH91" s="33"/>
      <c r="AI91" s="33"/>
      <c r="AJ91" s="33"/>
      <c r="AK91" s="33"/>
      <c r="AL91" s="33"/>
      <c r="AM91" s="33"/>
      <c r="AN91" s="105"/>
      <c r="AO91" s="105"/>
      <c r="AP91" s="105"/>
      <c r="AQ91" s="33"/>
      <c r="AR91" s="33"/>
      <c r="AS91" s="33"/>
      <c r="AT91" s="33"/>
      <c r="AU91" s="33"/>
      <c r="AV91" s="33"/>
      <c r="AW91" s="33"/>
      <c r="AX91" s="33"/>
      <c r="AY91" s="33"/>
      <c r="AZ91" s="105"/>
      <c r="BA91" s="19"/>
      <c r="BB91" s="19"/>
      <c r="BD91" s="19"/>
      <c r="BE91" s="19"/>
      <c r="BF91" s="19"/>
      <c r="BG91" s="19"/>
      <c r="BH91" s="19"/>
      <c r="BJ91" s="19"/>
      <c r="BK91" s="19"/>
      <c r="BL91" s="19"/>
      <c r="BM91" s="19"/>
      <c r="BN91" s="19"/>
      <c r="BO91" s="19"/>
      <c r="BP91" s="19"/>
      <c r="BQ91" s="19"/>
      <c r="BR91" s="19"/>
      <c r="BS91" s="19"/>
      <c r="BT91" s="19"/>
      <c r="BV91" s="19"/>
      <c r="BW91" s="19"/>
      <c r="BX91" s="19"/>
      <c r="BY91" s="19"/>
      <c r="BZ91" s="19"/>
      <c r="CE91" s="19"/>
      <c r="CJ91" s="19"/>
      <c r="CO91" s="19"/>
      <c r="CT91" s="19"/>
    </row>
    <row r="92" spans="1:98" x14ac:dyDescent="0.2">
      <c r="A92" s="105"/>
      <c r="B92" s="105"/>
      <c r="C92" s="33"/>
      <c r="D92" s="33"/>
      <c r="E92" s="33"/>
      <c r="F92" s="33"/>
      <c r="G92" s="33"/>
      <c r="H92" s="33"/>
      <c r="I92" s="33"/>
      <c r="J92" s="33"/>
      <c r="K92" s="105"/>
      <c r="L92" s="105"/>
      <c r="M92" s="33"/>
      <c r="N92" s="33"/>
      <c r="O92" s="33"/>
      <c r="P92" s="33"/>
      <c r="Q92" s="33"/>
      <c r="R92" s="33"/>
      <c r="S92" s="33"/>
      <c r="T92" s="33"/>
      <c r="U92" s="105"/>
      <c r="V92" s="33"/>
      <c r="W92" s="33"/>
      <c r="X92" s="33"/>
      <c r="Y92" s="33"/>
      <c r="Z92" s="33"/>
      <c r="AA92" s="33"/>
      <c r="AB92" s="33"/>
      <c r="AC92" s="105"/>
      <c r="AD92" s="33"/>
      <c r="AE92" s="105"/>
      <c r="AF92" s="105"/>
      <c r="AG92" s="105"/>
      <c r="AH92" s="33"/>
      <c r="AI92" s="33"/>
      <c r="AJ92" s="33"/>
      <c r="AK92" s="33"/>
      <c r="AL92" s="33"/>
      <c r="AM92" s="33"/>
      <c r="AN92" s="105"/>
      <c r="AO92" s="105"/>
      <c r="AP92" s="105"/>
      <c r="AQ92" s="33"/>
      <c r="AR92" s="33"/>
      <c r="AS92" s="33"/>
      <c r="AT92" s="33"/>
      <c r="AU92" s="33"/>
      <c r="AV92" s="33"/>
      <c r="AW92" s="33"/>
      <c r="AX92" s="33"/>
      <c r="AY92" s="33"/>
      <c r="AZ92" s="105"/>
      <c r="BA92" s="19"/>
      <c r="BB92" s="19"/>
      <c r="BD92" s="19"/>
      <c r="BE92" s="19"/>
      <c r="BF92" s="19"/>
      <c r="BG92" s="19"/>
      <c r="BH92" s="19"/>
      <c r="BJ92" s="19"/>
      <c r="BK92" s="19"/>
      <c r="BL92" s="19"/>
      <c r="BM92" s="19"/>
      <c r="BN92" s="19"/>
      <c r="BO92" s="19"/>
      <c r="BP92" s="19"/>
      <c r="BQ92" s="19"/>
      <c r="BR92" s="19"/>
      <c r="BS92" s="19"/>
      <c r="BT92" s="19"/>
      <c r="BV92" s="19"/>
      <c r="BW92" s="19"/>
      <c r="BX92" s="19"/>
      <c r="BY92" s="19"/>
      <c r="BZ92" s="19"/>
      <c r="CE92" s="19"/>
      <c r="CJ92" s="19"/>
      <c r="CO92" s="19"/>
      <c r="CT92" s="19"/>
    </row>
    <row r="93" spans="1:98" x14ac:dyDescent="0.2">
      <c r="A93" s="105"/>
      <c r="B93" s="105"/>
      <c r="C93" s="33"/>
      <c r="D93" s="33"/>
      <c r="E93" s="33"/>
      <c r="F93" s="33"/>
      <c r="G93" s="33"/>
      <c r="H93" s="33"/>
      <c r="I93" s="33"/>
      <c r="J93" s="33"/>
      <c r="K93" s="105"/>
      <c r="L93" s="105"/>
      <c r="M93" s="33"/>
      <c r="N93" s="33"/>
      <c r="O93" s="33"/>
      <c r="P93" s="33"/>
      <c r="Q93" s="33"/>
      <c r="R93" s="33"/>
      <c r="S93" s="33"/>
      <c r="T93" s="33"/>
      <c r="U93" s="105"/>
      <c r="V93" s="33"/>
      <c r="W93" s="33"/>
      <c r="X93" s="33"/>
      <c r="Y93" s="33"/>
      <c r="Z93" s="33"/>
      <c r="AA93" s="33"/>
      <c r="AB93" s="33"/>
      <c r="AC93" s="105"/>
      <c r="AD93" s="33"/>
      <c r="AE93" s="105"/>
      <c r="AF93" s="105"/>
      <c r="AG93" s="105"/>
      <c r="AH93" s="33"/>
      <c r="AI93" s="33"/>
      <c r="AJ93" s="33"/>
      <c r="AK93" s="33"/>
      <c r="AL93" s="33"/>
      <c r="AM93" s="33"/>
      <c r="AN93" s="105"/>
      <c r="AO93" s="105"/>
      <c r="AP93" s="105"/>
      <c r="AQ93" s="33"/>
      <c r="AR93" s="33"/>
      <c r="AS93" s="33"/>
      <c r="AT93" s="33"/>
      <c r="AU93" s="33"/>
      <c r="AV93" s="33"/>
      <c r="AW93" s="33"/>
      <c r="AX93" s="33"/>
      <c r="AY93" s="33"/>
      <c r="AZ93" s="105"/>
      <c r="BA93" s="19"/>
      <c r="BB93" s="19"/>
      <c r="BD93" s="19"/>
      <c r="BE93" s="19"/>
      <c r="BF93" s="19"/>
      <c r="BG93" s="19"/>
      <c r="BH93" s="19"/>
      <c r="BJ93" s="19"/>
      <c r="BK93" s="19"/>
      <c r="BL93" s="19"/>
      <c r="BM93" s="19"/>
      <c r="BN93" s="19"/>
      <c r="BO93" s="19"/>
      <c r="BP93" s="19"/>
      <c r="BQ93" s="19"/>
      <c r="BR93" s="19"/>
      <c r="BS93" s="19"/>
      <c r="BT93" s="19"/>
      <c r="BV93" s="19"/>
      <c r="BW93" s="19"/>
      <c r="BX93" s="19"/>
      <c r="BY93" s="19"/>
      <c r="BZ93" s="19"/>
      <c r="CE93" s="19"/>
      <c r="CJ93" s="19"/>
      <c r="CO93" s="19"/>
      <c r="CT93" s="19"/>
    </row>
    <row r="94" spans="1:98" x14ac:dyDescent="0.2">
      <c r="A94" s="105"/>
      <c r="B94" s="105"/>
      <c r="C94" s="33"/>
      <c r="D94" s="33"/>
      <c r="E94" s="33"/>
      <c r="F94" s="33"/>
      <c r="G94" s="33"/>
      <c r="H94" s="33"/>
      <c r="I94" s="33"/>
      <c r="J94" s="33"/>
      <c r="K94" s="105"/>
      <c r="L94" s="105"/>
      <c r="M94" s="33"/>
      <c r="N94" s="33"/>
      <c r="O94" s="33"/>
      <c r="P94" s="33"/>
      <c r="Q94" s="33"/>
      <c r="R94" s="33"/>
      <c r="S94" s="33"/>
      <c r="T94" s="33"/>
      <c r="U94" s="105"/>
      <c r="V94" s="33"/>
      <c r="W94" s="33"/>
      <c r="X94" s="33"/>
      <c r="Y94" s="33"/>
      <c r="Z94" s="33"/>
      <c r="AA94" s="33"/>
      <c r="AB94" s="33"/>
      <c r="AC94" s="105"/>
      <c r="AD94" s="33"/>
      <c r="AE94" s="105"/>
      <c r="AF94" s="105"/>
      <c r="AG94" s="105"/>
      <c r="AH94" s="33"/>
      <c r="AI94" s="33"/>
      <c r="AJ94" s="33"/>
      <c r="AK94" s="33"/>
      <c r="AL94" s="33"/>
      <c r="AM94" s="33"/>
      <c r="AN94" s="105"/>
      <c r="AO94" s="105"/>
      <c r="AP94" s="105"/>
      <c r="AQ94" s="33"/>
      <c r="AR94" s="33"/>
      <c r="AS94" s="33"/>
      <c r="AT94" s="33"/>
      <c r="AU94" s="33"/>
      <c r="AV94" s="33"/>
      <c r="AW94" s="33"/>
      <c r="AX94" s="33"/>
      <c r="AY94" s="33"/>
      <c r="AZ94" s="105"/>
      <c r="BA94" s="19"/>
      <c r="BB94" s="19"/>
      <c r="BD94" s="19"/>
      <c r="BE94" s="19"/>
      <c r="BF94" s="19"/>
      <c r="BG94" s="19"/>
      <c r="BH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V94" s="19"/>
      <c r="BW94" s="19"/>
      <c r="BX94" s="19"/>
      <c r="BY94" s="19"/>
      <c r="BZ94" s="19"/>
      <c r="CE94" s="19"/>
      <c r="CJ94" s="19"/>
      <c r="CO94" s="19"/>
      <c r="CT94" s="19"/>
    </row>
    <row r="95" spans="1:98" x14ac:dyDescent="0.2">
      <c r="A95" s="105"/>
      <c r="B95" s="105"/>
      <c r="C95" s="33"/>
      <c r="D95" s="33"/>
      <c r="E95" s="33"/>
      <c r="F95" s="33"/>
      <c r="G95" s="33"/>
      <c r="H95" s="33"/>
      <c r="I95" s="33"/>
      <c r="J95" s="33"/>
      <c r="K95" s="105"/>
      <c r="L95" s="105"/>
      <c r="M95" s="33"/>
      <c r="N95" s="33"/>
      <c r="O95" s="33"/>
      <c r="P95" s="33"/>
      <c r="Q95" s="33"/>
      <c r="R95" s="33"/>
      <c r="S95" s="33"/>
      <c r="T95" s="33"/>
      <c r="U95" s="105"/>
      <c r="V95" s="33"/>
      <c r="W95" s="33"/>
      <c r="X95" s="33"/>
      <c r="Y95" s="33"/>
      <c r="Z95" s="33"/>
      <c r="AA95" s="33"/>
      <c r="AB95" s="33"/>
      <c r="AC95" s="105"/>
      <c r="AD95" s="33"/>
      <c r="AE95" s="105"/>
      <c r="AF95" s="105"/>
      <c r="AG95" s="105"/>
      <c r="AH95" s="33"/>
      <c r="AI95" s="33"/>
      <c r="AJ95" s="33"/>
      <c r="AK95" s="33"/>
      <c r="AL95" s="33"/>
      <c r="AM95" s="33"/>
      <c r="AN95" s="105"/>
      <c r="AO95" s="105"/>
      <c r="AP95" s="105"/>
      <c r="AQ95" s="33"/>
      <c r="AR95" s="33"/>
      <c r="AS95" s="33"/>
      <c r="AT95" s="33"/>
      <c r="AU95" s="33"/>
      <c r="AV95" s="33"/>
      <c r="AW95" s="33"/>
      <c r="AX95" s="33"/>
      <c r="AY95" s="33"/>
      <c r="AZ95" s="105"/>
      <c r="BA95" s="19"/>
      <c r="BB95" s="19"/>
      <c r="BD95" s="19"/>
      <c r="BE95" s="19"/>
      <c r="BF95" s="19"/>
      <c r="BG95" s="19"/>
      <c r="BH95" s="19"/>
      <c r="BJ95" s="19"/>
      <c r="BK95" s="19"/>
      <c r="BL95" s="19"/>
      <c r="BM95" s="19"/>
      <c r="BN95" s="19"/>
      <c r="BO95" s="19"/>
      <c r="BP95" s="19"/>
      <c r="BQ95" s="19"/>
      <c r="BR95" s="19"/>
      <c r="BS95" s="19"/>
      <c r="BT95" s="19"/>
      <c r="BV95" s="19"/>
      <c r="BW95" s="19"/>
      <c r="BX95" s="19"/>
      <c r="BY95" s="19"/>
      <c r="BZ95" s="19"/>
      <c r="CE95" s="19"/>
      <c r="CJ95" s="19"/>
      <c r="CO95" s="19"/>
      <c r="CT95" s="19"/>
    </row>
    <row r="96" spans="1:98" x14ac:dyDescent="0.2">
      <c r="A96" s="105"/>
      <c r="B96" s="105"/>
      <c r="C96" s="33"/>
      <c r="D96" s="33"/>
      <c r="E96" s="33"/>
      <c r="F96" s="33"/>
      <c r="G96" s="33"/>
      <c r="H96" s="33"/>
      <c r="I96" s="33"/>
      <c r="J96" s="33"/>
      <c r="K96" s="105"/>
      <c r="L96" s="105"/>
      <c r="M96" s="33"/>
      <c r="N96" s="33"/>
      <c r="O96" s="33"/>
      <c r="P96" s="33"/>
      <c r="Q96" s="33"/>
      <c r="R96" s="33"/>
      <c r="S96" s="33"/>
      <c r="T96" s="33"/>
      <c r="U96" s="105"/>
      <c r="V96" s="33"/>
      <c r="W96" s="33"/>
      <c r="X96" s="33"/>
      <c r="Y96" s="33"/>
      <c r="Z96" s="33"/>
      <c r="AA96" s="33"/>
      <c r="AB96" s="33"/>
      <c r="AC96" s="105"/>
      <c r="AD96" s="33"/>
      <c r="AE96" s="105"/>
      <c r="AF96" s="105"/>
      <c r="AG96" s="105"/>
      <c r="AH96" s="33"/>
      <c r="AI96" s="33"/>
      <c r="AJ96" s="33"/>
      <c r="AK96" s="33"/>
      <c r="AL96" s="33"/>
      <c r="AM96" s="33"/>
      <c r="AN96" s="105"/>
      <c r="AO96" s="105"/>
      <c r="AP96" s="105"/>
      <c r="AQ96" s="33"/>
      <c r="AR96" s="33"/>
      <c r="AS96" s="33"/>
      <c r="AT96" s="33"/>
      <c r="AU96" s="33"/>
      <c r="AV96" s="33"/>
      <c r="AW96" s="33"/>
      <c r="AX96" s="33"/>
      <c r="AY96" s="33"/>
      <c r="AZ96" s="105"/>
      <c r="BA96" s="19"/>
      <c r="BB96" s="19"/>
      <c r="BD96" s="19"/>
      <c r="BE96" s="19"/>
      <c r="BF96" s="19"/>
      <c r="BG96" s="19"/>
      <c r="BH96" s="19"/>
      <c r="BJ96" s="19"/>
      <c r="BK96" s="19"/>
      <c r="BL96" s="19"/>
      <c r="BM96" s="19"/>
      <c r="BN96" s="19"/>
      <c r="BO96" s="19"/>
      <c r="BP96" s="19"/>
      <c r="BQ96" s="19"/>
      <c r="BR96" s="19"/>
      <c r="BS96" s="19"/>
      <c r="BT96" s="19"/>
      <c r="BV96" s="19"/>
      <c r="BW96" s="19"/>
      <c r="BX96" s="19"/>
      <c r="BY96" s="19"/>
      <c r="BZ96" s="19"/>
      <c r="CE96" s="19"/>
      <c r="CJ96" s="19"/>
      <c r="CO96" s="19"/>
      <c r="CT96" s="19"/>
    </row>
    <row r="97" spans="1:98" x14ac:dyDescent="0.2">
      <c r="A97" s="105"/>
      <c r="B97" s="105"/>
      <c r="C97" s="33"/>
      <c r="D97" s="33"/>
      <c r="E97" s="33"/>
      <c r="F97" s="33"/>
      <c r="G97" s="33"/>
      <c r="H97" s="33"/>
      <c r="I97" s="33"/>
      <c r="J97" s="33"/>
      <c r="K97" s="105"/>
      <c r="L97" s="105"/>
      <c r="M97" s="33"/>
      <c r="N97" s="33"/>
      <c r="O97" s="33"/>
      <c r="P97" s="33"/>
      <c r="Q97" s="33"/>
      <c r="R97" s="33"/>
      <c r="S97" s="33"/>
      <c r="T97" s="33"/>
      <c r="U97" s="105"/>
      <c r="V97" s="33"/>
      <c r="W97" s="33"/>
      <c r="X97" s="33"/>
      <c r="Y97" s="33"/>
      <c r="Z97" s="33"/>
      <c r="AA97" s="33"/>
      <c r="AB97" s="33"/>
      <c r="AC97" s="105"/>
      <c r="AD97" s="33"/>
      <c r="AE97" s="105"/>
      <c r="AF97" s="105"/>
      <c r="AG97" s="105"/>
      <c r="AH97" s="33"/>
      <c r="AI97" s="33"/>
      <c r="AJ97" s="33"/>
      <c r="AK97" s="33"/>
      <c r="AL97" s="33"/>
      <c r="AM97" s="33"/>
      <c r="AN97" s="105"/>
      <c r="AO97" s="105"/>
      <c r="AP97" s="105"/>
      <c r="AQ97" s="33"/>
      <c r="AR97" s="33"/>
      <c r="AS97" s="33"/>
      <c r="AT97" s="33"/>
      <c r="AU97" s="33"/>
      <c r="AV97" s="33"/>
      <c r="AW97" s="33"/>
      <c r="AX97" s="33"/>
      <c r="AY97" s="33"/>
      <c r="AZ97" s="105"/>
      <c r="BA97" s="19"/>
      <c r="BB97" s="19"/>
      <c r="BD97" s="19"/>
      <c r="BE97" s="19"/>
      <c r="BF97" s="19"/>
      <c r="BG97" s="19"/>
      <c r="BH97" s="19"/>
      <c r="BJ97" s="19"/>
      <c r="BK97" s="19"/>
      <c r="BL97" s="19"/>
      <c r="BM97" s="19"/>
      <c r="BN97" s="19"/>
      <c r="BO97" s="19"/>
      <c r="BP97" s="19"/>
      <c r="BQ97" s="19"/>
      <c r="BR97" s="19"/>
      <c r="BS97" s="19"/>
      <c r="BT97" s="19"/>
      <c r="BV97" s="19"/>
      <c r="BW97" s="19"/>
      <c r="BX97" s="19"/>
      <c r="BY97" s="19"/>
      <c r="BZ97" s="19"/>
      <c r="CE97" s="19"/>
      <c r="CJ97" s="19"/>
      <c r="CO97" s="19"/>
      <c r="CT97" s="19"/>
    </row>
    <row r="98" spans="1:98" x14ac:dyDescent="0.2">
      <c r="A98" s="19"/>
      <c r="B98" s="19"/>
      <c r="K98" s="19"/>
      <c r="L98" s="19"/>
      <c r="U98" s="19"/>
      <c r="AC98" s="19"/>
      <c r="AE98" s="19"/>
      <c r="AF98" s="19"/>
      <c r="AG98" s="19"/>
      <c r="AN98" s="19"/>
      <c r="AO98" s="19"/>
      <c r="AP98" s="19"/>
      <c r="AZ98" s="19"/>
      <c r="BA98" s="19"/>
      <c r="BB98" s="19"/>
      <c r="BD98" s="19"/>
      <c r="BE98" s="19"/>
      <c r="BF98" s="19"/>
      <c r="BG98" s="19"/>
      <c r="BH98" s="19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V98" s="19"/>
      <c r="BW98" s="19"/>
      <c r="BX98" s="19"/>
      <c r="BY98" s="19"/>
      <c r="BZ98" s="19"/>
      <c r="CE98" s="19"/>
      <c r="CJ98" s="19"/>
      <c r="CO98" s="19"/>
      <c r="CT98" s="19"/>
    </row>
    <row r="99" spans="1:98" x14ac:dyDescent="0.2">
      <c r="A99" s="19"/>
      <c r="B99" s="19"/>
      <c r="K99" s="19"/>
      <c r="L99" s="19"/>
      <c r="U99" s="19"/>
      <c r="AC99" s="19"/>
      <c r="AE99" s="19"/>
      <c r="AF99" s="19"/>
      <c r="AG99" s="19"/>
      <c r="AN99" s="19"/>
      <c r="AO99" s="19"/>
      <c r="AP99" s="19"/>
      <c r="AZ99" s="19"/>
      <c r="BA99" s="19"/>
      <c r="BB99" s="19"/>
      <c r="BD99" s="19"/>
      <c r="BE99" s="19"/>
      <c r="BF99" s="19"/>
      <c r="BG99" s="19"/>
      <c r="BH99" s="19"/>
      <c r="BJ99" s="19"/>
      <c r="BK99" s="19"/>
      <c r="BL99" s="19"/>
      <c r="BM99" s="19"/>
      <c r="BN99" s="19"/>
      <c r="BO99" s="19"/>
      <c r="BP99" s="19"/>
      <c r="BQ99" s="19"/>
      <c r="BR99" s="19"/>
      <c r="BS99" s="19"/>
      <c r="BT99" s="19"/>
      <c r="BV99" s="19"/>
      <c r="BW99" s="19"/>
      <c r="BX99" s="19"/>
      <c r="BY99" s="19"/>
      <c r="BZ99" s="19"/>
      <c r="CE99" s="19"/>
      <c r="CJ99" s="19"/>
      <c r="CO99" s="19"/>
      <c r="CT99" s="19"/>
    </row>
    <row r="100" spans="1:98" x14ac:dyDescent="0.2">
      <c r="A100" s="19"/>
      <c r="B100" s="19"/>
      <c r="K100" s="19"/>
      <c r="L100" s="19"/>
      <c r="U100" s="19"/>
      <c r="AC100" s="19"/>
      <c r="AE100" s="19"/>
      <c r="AF100" s="19"/>
      <c r="AG100" s="19"/>
      <c r="AN100" s="19"/>
      <c r="AO100" s="19"/>
      <c r="AP100" s="19"/>
      <c r="AZ100" s="19"/>
      <c r="BA100" s="19"/>
      <c r="BB100" s="19"/>
      <c r="BD100" s="19"/>
      <c r="BE100" s="19"/>
      <c r="BF100" s="19"/>
      <c r="BG100" s="19"/>
      <c r="BH100" s="19"/>
      <c r="BJ100" s="19"/>
      <c r="BK100" s="19"/>
      <c r="BL100" s="19"/>
      <c r="BM100" s="19"/>
      <c r="BN100" s="19"/>
      <c r="BO100" s="19"/>
      <c r="BP100" s="19"/>
      <c r="BQ100" s="19"/>
      <c r="BR100" s="19"/>
      <c r="BS100" s="19"/>
      <c r="BT100" s="19"/>
      <c r="BV100" s="19"/>
      <c r="BW100" s="19"/>
      <c r="BX100" s="19"/>
      <c r="BY100" s="19"/>
      <c r="BZ100" s="19"/>
      <c r="CE100" s="19"/>
      <c r="CJ100" s="19"/>
      <c r="CO100" s="19"/>
      <c r="CT100" s="19"/>
    </row>
    <row r="101" spans="1:98" x14ac:dyDescent="0.2">
      <c r="A101" s="19"/>
      <c r="B101" s="19"/>
      <c r="K101" s="19"/>
      <c r="L101" s="19"/>
      <c r="U101" s="19"/>
      <c r="AC101" s="19"/>
      <c r="AE101" s="19"/>
      <c r="AF101" s="19"/>
      <c r="AG101" s="19"/>
      <c r="AN101" s="19"/>
      <c r="AO101" s="19"/>
      <c r="AP101" s="19"/>
      <c r="AZ101" s="19"/>
      <c r="BA101" s="19"/>
      <c r="BB101" s="19"/>
      <c r="BD101" s="19"/>
      <c r="BE101" s="19"/>
      <c r="BF101" s="19"/>
      <c r="BG101" s="19"/>
      <c r="BH101" s="19"/>
      <c r="BJ101" s="19"/>
      <c r="BK101" s="19"/>
      <c r="BL101" s="19"/>
      <c r="BM101" s="19"/>
      <c r="BN101" s="19"/>
      <c r="BO101" s="19"/>
      <c r="BP101" s="19"/>
      <c r="BQ101" s="19"/>
      <c r="BR101" s="19"/>
      <c r="BS101" s="19"/>
      <c r="BT101" s="19"/>
      <c r="BV101" s="19"/>
      <c r="BW101" s="19"/>
      <c r="BX101" s="19"/>
      <c r="BY101" s="19"/>
      <c r="BZ101" s="19"/>
      <c r="CE101" s="19"/>
      <c r="CJ101" s="19"/>
      <c r="CO101" s="19"/>
      <c r="CT101" s="19"/>
    </row>
    <row r="102" spans="1:98" x14ac:dyDescent="0.2">
      <c r="A102" s="19"/>
      <c r="B102" s="19"/>
      <c r="K102" s="19"/>
      <c r="L102" s="19"/>
      <c r="U102" s="19"/>
      <c r="AC102" s="19"/>
      <c r="AE102" s="19"/>
      <c r="AF102" s="19"/>
      <c r="AG102" s="19"/>
      <c r="AN102" s="19"/>
      <c r="AO102" s="19"/>
      <c r="AP102" s="19"/>
      <c r="AZ102" s="19"/>
      <c r="BA102" s="19"/>
      <c r="BB102" s="19"/>
      <c r="BD102" s="19"/>
      <c r="BE102" s="19"/>
      <c r="BF102" s="19"/>
      <c r="BG102" s="19"/>
      <c r="BH102" s="19"/>
      <c r="BJ102" s="19"/>
      <c r="BK102" s="19"/>
      <c r="BL102" s="19"/>
      <c r="BM102" s="19"/>
      <c r="BN102" s="19"/>
      <c r="BO102" s="19"/>
      <c r="BP102" s="19"/>
      <c r="BQ102" s="19"/>
      <c r="BR102" s="19"/>
      <c r="BS102" s="19"/>
      <c r="BT102" s="19"/>
      <c r="BV102" s="19"/>
      <c r="BW102" s="19"/>
      <c r="BX102" s="19"/>
      <c r="BY102" s="19"/>
      <c r="BZ102" s="19"/>
      <c r="CE102" s="19"/>
      <c r="CJ102" s="19"/>
      <c r="CO102" s="19"/>
      <c r="CT102" s="19"/>
    </row>
    <row r="103" spans="1:98" x14ac:dyDescent="0.2">
      <c r="A103" s="19"/>
      <c r="B103" s="19"/>
      <c r="K103" s="19"/>
      <c r="L103" s="19"/>
      <c r="U103" s="19"/>
      <c r="AC103" s="19"/>
      <c r="AE103" s="19"/>
      <c r="AF103" s="19"/>
      <c r="AG103" s="19"/>
      <c r="AN103" s="19"/>
      <c r="AO103" s="19"/>
      <c r="AP103" s="19"/>
      <c r="AZ103" s="19"/>
      <c r="BA103" s="19"/>
      <c r="BB103" s="19"/>
      <c r="BD103" s="19"/>
      <c r="BE103" s="19"/>
      <c r="BF103" s="19"/>
      <c r="BG103" s="19"/>
      <c r="BH103" s="19"/>
      <c r="BJ103" s="19"/>
      <c r="BK103" s="19"/>
      <c r="BL103" s="19"/>
      <c r="BM103" s="19"/>
      <c r="BN103" s="19"/>
      <c r="BO103" s="19"/>
      <c r="BP103" s="19"/>
      <c r="BQ103" s="19"/>
      <c r="BR103" s="19"/>
      <c r="BS103" s="19"/>
      <c r="BT103" s="19"/>
      <c r="BV103" s="19"/>
      <c r="BW103" s="19"/>
      <c r="BX103" s="19"/>
      <c r="BY103" s="19"/>
      <c r="BZ103" s="19"/>
      <c r="CE103" s="19"/>
      <c r="CJ103" s="19"/>
      <c r="CO103" s="19"/>
      <c r="CT103" s="19"/>
    </row>
    <row r="104" spans="1:98" x14ac:dyDescent="0.2">
      <c r="A104" s="19"/>
      <c r="B104" s="19"/>
      <c r="K104" s="19"/>
      <c r="L104" s="19"/>
      <c r="U104" s="19"/>
      <c r="AC104" s="19"/>
      <c r="AE104" s="19"/>
      <c r="AF104" s="19"/>
      <c r="AG104" s="19"/>
      <c r="AN104" s="19"/>
      <c r="AO104" s="19"/>
      <c r="AP104" s="19"/>
      <c r="AZ104" s="19"/>
      <c r="BA104" s="19"/>
      <c r="BB104" s="19"/>
      <c r="BD104" s="19"/>
      <c r="BE104" s="19"/>
      <c r="BF104" s="19"/>
      <c r="BG104" s="19"/>
      <c r="BH104" s="19"/>
      <c r="BJ104" s="19"/>
      <c r="BK104" s="19"/>
      <c r="BL104" s="19"/>
      <c r="BM104" s="19"/>
      <c r="BN104" s="19"/>
      <c r="BO104" s="19"/>
      <c r="BP104" s="19"/>
      <c r="BQ104" s="19"/>
      <c r="BR104" s="19"/>
      <c r="BS104" s="19"/>
      <c r="BT104" s="19"/>
      <c r="BV104" s="19"/>
      <c r="BW104" s="19"/>
      <c r="BX104" s="19"/>
      <c r="BY104" s="19"/>
      <c r="BZ104" s="19"/>
      <c r="CE104" s="19"/>
      <c r="CJ104" s="19"/>
      <c r="CO104" s="19"/>
      <c r="CT104" s="19"/>
    </row>
    <row r="105" spans="1:98" x14ac:dyDescent="0.2">
      <c r="A105" s="19"/>
      <c r="B105" s="19"/>
      <c r="K105" s="19"/>
      <c r="L105" s="19"/>
      <c r="U105" s="19"/>
      <c r="AC105" s="19"/>
      <c r="AE105" s="19"/>
      <c r="AF105" s="19"/>
      <c r="AG105" s="19"/>
      <c r="AN105" s="19"/>
      <c r="AO105" s="19"/>
      <c r="AP105" s="19"/>
      <c r="AZ105" s="19"/>
      <c r="BA105" s="19"/>
      <c r="BB105" s="19"/>
      <c r="BD105" s="19"/>
      <c r="BE105" s="19"/>
      <c r="BF105" s="19"/>
      <c r="BG105" s="19"/>
      <c r="BH105" s="19"/>
      <c r="BJ105" s="19"/>
      <c r="BK105" s="19"/>
      <c r="BL105" s="19"/>
      <c r="BM105" s="19"/>
      <c r="BN105" s="19"/>
      <c r="BO105" s="19"/>
      <c r="BP105" s="19"/>
      <c r="BQ105" s="19"/>
      <c r="BR105" s="19"/>
      <c r="BS105" s="19"/>
      <c r="BT105" s="19"/>
      <c r="BV105" s="19"/>
      <c r="BW105" s="19"/>
      <c r="BX105" s="19"/>
      <c r="BY105" s="19"/>
      <c r="BZ105" s="19"/>
      <c r="CE105" s="19"/>
      <c r="CJ105" s="19"/>
      <c r="CO105" s="19"/>
      <c r="CT105" s="19"/>
    </row>
    <row r="106" spans="1:98" x14ac:dyDescent="0.2">
      <c r="A106" s="19"/>
      <c r="B106" s="19"/>
      <c r="K106" s="19"/>
      <c r="L106" s="19"/>
      <c r="U106" s="19"/>
      <c r="AC106" s="19"/>
      <c r="AE106" s="19"/>
      <c r="AF106" s="19"/>
      <c r="AG106" s="19"/>
      <c r="AN106" s="19"/>
      <c r="AO106" s="19"/>
      <c r="AP106" s="19"/>
      <c r="AZ106" s="19"/>
      <c r="BA106" s="19"/>
      <c r="BB106" s="19"/>
      <c r="BD106" s="19"/>
      <c r="BE106" s="19"/>
      <c r="BF106" s="19"/>
      <c r="BG106" s="19"/>
      <c r="BH106" s="19"/>
      <c r="BJ106" s="19"/>
      <c r="BK106" s="19"/>
      <c r="BL106" s="19"/>
      <c r="BM106" s="19"/>
      <c r="BN106" s="19"/>
      <c r="BO106" s="19"/>
      <c r="BP106" s="19"/>
      <c r="BQ106" s="19"/>
      <c r="BR106" s="19"/>
      <c r="BS106" s="19"/>
      <c r="BT106" s="19"/>
      <c r="BV106" s="19"/>
      <c r="BW106" s="19"/>
      <c r="BX106" s="19"/>
      <c r="BY106" s="19"/>
      <c r="BZ106" s="19"/>
      <c r="CE106" s="19"/>
      <c r="CJ106" s="19"/>
      <c r="CO106" s="19"/>
      <c r="CT106" s="19"/>
    </row>
    <row r="107" spans="1:98" x14ac:dyDescent="0.2">
      <c r="A107" s="19"/>
      <c r="B107" s="19"/>
      <c r="K107" s="19"/>
      <c r="L107" s="19"/>
      <c r="U107" s="19"/>
      <c r="AC107" s="19"/>
      <c r="AE107" s="19"/>
      <c r="AF107" s="19"/>
      <c r="AG107" s="19"/>
      <c r="AN107" s="19"/>
      <c r="AO107" s="19"/>
      <c r="AP107" s="19"/>
      <c r="AZ107" s="19"/>
      <c r="BA107" s="19"/>
      <c r="BB107" s="19"/>
      <c r="BD107" s="19"/>
      <c r="BE107" s="19"/>
      <c r="BF107" s="19"/>
      <c r="BG107" s="19"/>
      <c r="BH107" s="19"/>
      <c r="BJ107" s="19"/>
      <c r="BK107" s="19"/>
      <c r="BL107" s="19"/>
      <c r="BM107" s="19"/>
      <c r="BN107" s="19"/>
      <c r="BO107" s="19"/>
      <c r="BP107" s="19"/>
      <c r="BQ107" s="19"/>
      <c r="BR107" s="19"/>
      <c r="BS107" s="19"/>
      <c r="BT107" s="19"/>
      <c r="BV107" s="19"/>
      <c r="BW107" s="19"/>
      <c r="BX107" s="19"/>
      <c r="BY107" s="19"/>
      <c r="BZ107" s="19"/>
      <c r="CE107" s="19"/>
      <c r="CJ107" s="19"/>
      <c r="CO107" s="19"/>
      <c r="CT107" s="19"/>
    </row>
    <row r="108" spans="1:98" x14ac:dyDescent="0.2">
      <c r="A108" s="19"/>
      <c r="B108" s="19"/>
      <c r="K108" s="19"/>
      <c r="L108" s="19"/>
      <c r="U108" s="19"/>
      <c r="AC108" s="19"/>
      <c r="AE108" s="19"/>
      <c r="AF108" s="19"/>
      <c r="AG108" s="19"/>
      <c r="AN108" s="19"/>
      <c r="AO108" s="19"/>
      <c r="AP108" s="19"/>
      <c r="AZ108" s="19"/>
      <c r="BA108" s="19"/>
      <c r="BB108" s="19"/>
      <c r="BD108" s="19"/>
      <c r="BE108" s="19"/>
      <c r="BF108" s="19"/>
      <c r="BG108" s="19"/>
      <c r="BH108" s="19"/>
      <c r="BJ108" s="19"/>
      <c r="BK108" s="19"/>
      <c r="BL108" s="19"/>
      <c r="BM108" s="19"/>
      <c r="BN108" s="19"/>
      <c r="BO108" s="19"/>
      <c r="BP108" s="19"/>
      <c r="BQ108" s="19"/>
      <c r="BR108" s="19"/>
      <c r="BS108" s="19"/>
      <c r="BT108" s="19"/>
      <c r="BV108" s="19"/>
      <c r="BW108" s="19"/>
      <c r="BX108" s="19"/>
      <c r="BY108" s="19"/>
      <c r="BZ108" s="19"/>
      <c r="CE108" s="19"/>
      <c r="CJ108" s="19"/>
      <c r="CO108" s="19"/>
      <c r="CT108" s="19"/>
    </row>
    <row r="109" spans="1:98" x14ac:dyDescent="0.2">
      <c r="A109" s="19"/>
      <c r="B109" s="19"/>
      <c r="K109" s="19"/>
      <c r="L109" s="19"/>
      <c r="U109" s="19"/>
      <c r="AC109" s="19"/>
      <c r="AE109" s="19"/>
      <c r="AF109" s="19"/>
      <c r="AG109" s="19"/>
      <c r="AN109" s="19"/>
      <c r="AO109" s="19"/>
      <c r="AP109" s="19"/>
      <c r="AZ109" s="19"/>
      <c r="BA109" s="19"/>
      <c r="BB109" s="19"/>
      <c r="BD109" s="19"/>
      <c r="BE109" s="19"/>
      <c r="BF109" s="19"/>
      <c r="BG109" s="19"/>
      <c r="BH109" s="19"/>
      <c r="BJ109" s="19"/>
      <c r="BK109" s="19"/>
      <c r="BL109" s="19"/>
      <c r="BM109" s="19"/>
      <c r="BN109" s="19"/>
      <c r="BO109" s="19"/>
      <c r="BP109" s="19"/>
      <c r="BQ109" s="19"/>
      <c r="BR109" s="19"/>
      <c r="BS109" s="19"/>
      <c r="BT109" s="19"/>
      <c r="BV109" s="19"/>
      <c r="BW109" s="19"/>
      <c r="BX109" s="19"/>
      <c r="BY109" s="19"/>
      <c r="BZ109" s="19"/>
      <c r="CE109" s="19"/>
      <c r="CJ109" s="19"/>
      <c r="CO109" s="19"/>
      <c r="CT109" s="19"/>
    </row>
    <row r="110" spans="1:98" x14ac:dyDescent="0.2">
      <c r="A110" s="19"/>
      <c r="B110" s="19"/>
      <c r="K110" s="19"/>
      <c r="L110" s="19"/>
      <c r="U110" s="19"/>
      <c r="AC110" s="19"/>
      <c r="AE110" s="19"/>
      <c r="AF110" s="19"/>
      <c r="AG110" s="19"/>
      <c r="AN110" s="19"/>
      <c r="AO110" s="19"/>
      <c r="AP110" s="19"/>
      <c r="AZ110" s="19"/>
      <c r="BA110" s="19"/>
      <c r="BB110" s="19"/>
      <c r="BD110" s="19"/>
      <c r="BE110" s="19"/>
      <c r="BF110" s="19"/>
      <c r="BG110" s="19"/>
      <c r="BH110" s="19"/>
      <c r="BJ110" s="19"/>
      <c r="BK110" s="19"/>
      <c r="BL110" s="19"/>
      <c r="BM110" s="19"/>
      <c r="BN110" s="19"/>
      <c r="BO110" s="19"/>
      <c r="BP110" s="19"/>
      <c r="BQ110" s="19"/>
      <c r="BR110" s="19"/>
      <c r="BS110" s="19"/>
      <c r="BT110" s="19"/>
      <c r="BV110" s="19"/>
      <c r="BW110" s="19"/>
      <c r="BX110" s="19"/>
      <c r="BY110" s="19"/>
      <c r="BZ110" s="19"/>
      <c r="CE110" s="19"/>
      <c r="CJ110" s="19"/>
      <c r="CO110" s="19"/>
      <c r="CT110" s="19"/>
    </row>
    <row r="111" spans="1:98" x14ac:dyDescent="0.2">
      <c r="A111" s="19"/>
      <c r="B111" s="19"/>
      <c r="K111" s="19"/>
      <c r="L111" s="19"/>
      <c r="U111" s="19"/>
      <c r="AC111" s="19"/>
      <c r="AE111" s="19"/>
      <c r="AF111" s="19"/>
      <c r="AG111" s="19"/>
      <c r="AN111" s="19"/>
      <c r="AO111" s="19"/>
      <c r="AP111" s="19"/>
      <c r="AZ111" s="19"/>
      <c r="BA111" s="19"/>
      <c r="BB111" s="19"/>
      <c r="BD111" s="19"/>
      <c r="BE111" s="19"/>
      <c r="BF111" s="19"/>
      <c r="BG111" s="19"/>
      <c r="BH111" s="19"/>
      <c r="BJ111" s="19"/>
      <c r="BK111" s="19"/>
      <c r="BL111" s="19"/>
      <c r="BM111" s="19"/>
      <c r="BN111" s="19"/>
      <c r="BO111" s="19"/>
      <c r="BP111" s="19"/>
      <c r="BQ111" s="19"/>
      <c r="BR111" s="19"/>
      <c r="BS111" s="19"/>
      <c r="BT111" s="19"/>
      <c r="BV111" s="19"/>
      <c r="BW111" s="19"/>
      <c r="BX111" s="19"/>
      <c r="BY111" s="19"/>
      <c r="BZ111" s="19"/>
      <c r="CE111" s="19"/>
      <c r="CJ111" s="19"/>
      <c r="CO111" s="19"/>
      <c r="CT111" s="19"/>
    </row>
    <row r="112" spans="1:98" x14ac:dyDescent="0.2">
      <c r="A112" s="19"/>
      <c r="B112" s="19"/>
      <c r="K112" s="19"/>
      <c r="L112" s="19"/>
      <c r="U112" s="19"/>
      <c r="AC112" s="19"/>
      <c r="AE112" s="19"/>
      <c r="AF112" s="19"/>
      <c r="AG112" s="19"/>
      <c r="AN112" s="19"/>
      <c r="AO112" s="19"/>
      <c r="AP112" s="19"/>
      <c r="AZ112" s="19"/>
      <c r="BA112" s="19"/>
      <c r="BB112" s="19"/>
      <c r="BD112" s="19"/>
      <c r="BE112" s="19"/>
      <c r="BF112" s="19"/>
      <c r="BG112" s="19"/>
      <c r="BH112" s="19"/>
      <c r="BJ112" s="19"/>
      <c r="BK112" s="19"/>
      <c r="BL112" s="19"/>
      <c r="BM112" s="19"/>
      <c r="BN112" s="19"/>
      <c r="BO112" s="19"/>
      <c r="BP112" s="19"/>
      <c r="BQ112" s="19"/>
      <c r="BR112" s="19"/>
      <c r="BS112" s="19"/>
      <c r="BT112" s="19"/>
      <c r="BV112" s="19"/>
      <c r="BW112" s="19"/>
      <c r="BX112" s="19"/>
      <c r="BY112" s="19"/>
      <c r="BZ112" s="19"/>
      <c r="CE112" s="19"/>
      <c r="CJ112" s="19"/>
      <c r="CO112" s="19"/>
      <c r="CT112" s="19"/>
    </row>
    <row r="113" spans="5:47" s="19" customFormat="1" x14ac:dyDescent="0.2">
      <c r="E113" s="21"/>
      <c r="F113" s="21"/>
      <c r="G113" s="21"/>
      <c r="H113" s="21"/>
      <c r="I113" s="21"/>
      <c r="J113" s="21"/>
      <c r="O113" s="21"/>
      <c r="P113" s="21"/>
      <c r="Q113" s="21"/>
      <c r="R113" s="21"/>
      <c r="S113" s="21"/>
      <c r="T113" s="21"/>
      <c r="V113" s="21"/>
      <c r="W113" s="21"/>
      <c r="X113" s="21"/>
      <c r="Z113" s="21"/>
      <c r="AA113" s="21"/>
      <c r="AB113" s="21"/>
      <c r="AD113" s="21"/>
      <c r="AI113" s="21"/>
      <c r="AJ113" s="21"/>
      <c r="AK113" s="21"/>
      <c r="AL113" s="21"/>
      <c r="AM113" s="21"/>
      <c r="AU113" s="21"/>
    </row>
    <row r="114" spans="5:47" s="19" customFormat="1" x14ac:dyDescent="0.2">
      <c r="E114" s="21"/>
      <c r="F114" s="21"/>
      <c r="G114" s="21"/>
      <c r="H114" s="21"/>
      <c r="I114" s="21"/>
      <c r="J114" s="21"/>
      <c r="O114" s="21"/>
      <c r="P114" s="21"/>
      <c r="Q114" s="21"/>
      <c r="R114" s="21"/>
      <c r="S114" s="21"/>
      <c r="T114" s="21"/>
      <c r="V114" s="21"/>
      <c r="W114" s="21"/>
      <c r="X114" s="21"/>
      <c r="Z114" s="21"/>
      <c r="AA114" s="21"/>
      <c r="AB114" s="21"/>
      <c r="AD114" s="21"/>
      <c r="AI114" s="21"/>
      <c r="AJ114" s="21"/>
      <c r="AK114" s="21"/>
      <c r="AL114" s="21"/>
      <c r="AM114" s="21"/>
      <c r="AU114" s="21"/>
    </row>
    <row r="115" spans="5:47" s="19" customFormat="1" x14ac:dyDescent="0.2">
      <c r="E115" s="21"/>
      <c r="F115" s="21"/>
      <c r="G115" s="21"/>
      <c r="H115" s="21"/>
      <c r="I115" s="21"/>
      <c r="J115" s="21"/>
      <c r="O115" s="21"/>
      <c r="P115" s="21"/>
      <c r="Q115" s="21"/>
      <c r="R115" s="21"/>
      <c r="S115" s="21"/>
      <c r="T115" s="21"/>
      <c r="V115" s="21"/>
      <c r="W115" s="21"/>
      <c r="X115" s="21"/>
      <c r="Z115" s="21"/>
      <c r="AA115" s="21"/>
      <c r="AB115" s="21"/>
      <c r="AD115" s="21"/>
      <c r="AI115" s="21"/>
      <c r="AJ115" s="21"/>
      <c r="AK115" s="21"/>
      <c r="AL115" s="21"/>
      <c r="AM115" s="21"/>
      <c r="AU115" s="21"/>
    </row>
    <row r="116" spans="5:47" s="19" customFormat="1" x14ac:dyDescent="0.2">
      <c r="E116" s="21"/>
      <c r="F116" s="21"/>
      <c r="G116" s="21"/>
      <c r="H116" s="21"/>
      <c r="I116" s="21"/>
      <c r="J116" s="21"/>
      <c r="O116" s="21"/>
      <c r="P116" s="21"/>
      <c r="Q116" s="21"/>
      <c r="R116" s="21"/>
      <c r="S116" s="21"/>
      <c r="T116" s="21"/>
      <c r="V116" s="21"/>
      <c r="W116" s="21"/>
      <c r="X116" s="21"/>
      <c r="Z116" s="21"/>
      <c r="AA116" s="21"/>
      <c r="AB116" s="21"/>
      <c r="AD116" s="21"/>
      <c r="AI116" s="21"/>
      <c r="AJ116" s="21"/>
      <c r="AK116" s="21"/>
      <c r="AL116" s="21"/>
      <c r="AM116" s="21"/>
      <c r="AU116" s="21"/>
    </row>
    <row r="117" spans="5:47" s="19" customFormat="1" x14ac:dyDescent="0.2">
      <c r="E117" s="21"/>
      <c r="F117" s="21"/>
      <c r="G117" s="21"/>
      <c r="H117" s="21"/>
      <c r="I117" s="21"/>
      <c r="J117" s="21"/>
      <c r="O117" s="21"/>
      <c r="P117" s="21"/>
      <c r="Q117" s="21"/>
      <c r="R117" s="21"/>
      <c r="S117" s="21"/>
      <c r="T117" s="21"/>
      <c r="V117" s="21"/>
      <c r="W117" s="21"/>
      <c r="X117" s="21"/>
      <c r="Z117" s="21"/>
      <c r="AA117" s="21"/>
      <c r="AB117" s="21"/>
      <c r="AD117" s="21"/>
      <c r="AI117" s="21"/>
      <c r="AJ117" s="21"/>
      <c r="AK117" s="21"/>
      <c r="AL117" s="21"/>
      <c r="AM117" s="21"/>
      <c r="AU117" s="21"/>
    </row>
    <row r="118" spans="5:47" s="19" customFormat="1" x14ac:dyDescent="0.2">
      <c r="E118" s="21"/>
      <c r="F118" s="21"/>
      <c r="G118" s="21"/>
      <c r="H118" s="21"/>
      <c r="I118" s="21"/>
      <c r="J118" s="21"/>
      <c r="O118" s="21"/>
      <c r="P118" s="21"/>
      <c r="Q118" s="21"/>
      <c r="R118" s="21"/>
      <c r="S118" s="21"/>
      <c r="T118" s="21"/>
      <c r="V118" s="21"/>
      <c r="W118" s="21"/>
      <c r="X118" s="21"/>
      <c r="Z118" s="21"/>
      <c r="AA118" s="21"/>
      <c r="AB118" s="21"/>
      <c r="AD118" s="21"/>
      <c r="AI118" s="21"/>
      <c r="AJ118" s="21"/>
      <c r="AK118" s="21"/>
      <c r="AL118" s="21"/>
      <c r="AM118" s="21"/>
      <c r="AU118" s="21"/>
    </row>
    <row r="119" spans="5:47" s="19" customFormat="1" x14ac:dyDescent="0.2">
      <c r="E119" s="21"/>
      <c r="F119" s="21"/>
      <c r="G119" s="21"/>
      <c r="H119" s="21"/>
      <c r="I119" s="21"/>
      <c r="J119" s="21"/>
      <c r="O119" s="21"/>
      <c r="P119" s="21"/>
      <c r="Q119" s="21"/>
      <c r="R119" s="21"/>
      <c r="S119" s="21"/>
      <c r="T119" s="21"/>
      <c r="V119" s="21"/>
      <c r="W119" s="21"/>
      <c r="X119" s="21"/>
      <c r="Z119" s="21"/>
      <c r="AA119" s="21"/>
      <c r="AB119" s="21"/>
      <c r="AD119" s="21"/>
      <c r="AI119" s="21"/>
      <c r="AJ119" s="21"/>
      <c r="AK119" s="21"/>
      <c r="AL119" s="21"/>
      <c r="AM119" s="21"/>
      <c r="AU119" s="21"/>
    </row>
    <row r="120" spans="5:47" s="19" customFormat="1" x14ac:dyDescent="0.2">
      <c r="E120" s="21"/>
      <c r="F120" s="21"/>
      <c r="G120" s="21"/>
      <c r="H120" s="21"/>
      <c r="I120" s="21"/>
      <c r="J120" s="21"/>
      <c r="O120" s="21"/>
      <c r="P120" s="21"/>
      <c r="Q120" s="21"/>
      <c r="R120" s="21"/>
      <c r="S120" s="21"/>
      <c r="T120" s="21"/>
      <c r="V120" s="21"/>
      <c r="W120" s="21"/>
      <c r="X120" s="21"/>
      <c r="Z120" s="21"/>
      <c r="AA120" s="21"/>
      <c r="AB120" s="21"/>
      <c r="AD120" s="21"/>
      <c r="AI120" s="21"/>
      <c r="AJ120" s="21"/>
      <c r="AK120" s="21"/>
      <c r="AL120" s="21"/>
      <c r="AM120" s="21"/>
      <c r="AU120" s="21"/>
    </row>
    <row r="121" spans="5:47" s="19" customFormat="1" x14ac:dyDescent="0.2">
      <c r="E121" s="21"/>
      <c r="F121" s="21"/>
      <c r="G121" s="21"/>
      <c r="H121" s="21"/>
      <c r="I121" s="21"/>
      <c r="J121" s="21"/>
      <c r="O121" s="21"/>
      <c r="P121" s="21"/>
      <c r="Q121" s="21"/>
      <c r="R121" s="21"/>
      <c r="S121" s="21"/>
      <c r="T121" s="21"/>
      <c r="V121" s="21"/>
      <c r="W121" s="21"/>
      <c r="X121" s="21"/>
      <c r="Z121" s="21"/>
      <c r="AA121" s="21"/>
      <c r="AB121" s="21"/>
      <c r="AD121" s="21"/>
      <c r="AI121" s="21"/>
      <c r="AJ121" s="21"/>
      <c r="AK121" s="21"/>
      <c r="AL121" s="21"/>
      <c r="AM121" s="21"/>
      <c r="AU121" s="21"/>
    </row>
    <row r="122" spans="5:47" s="19" customFormat="1" x14ac:dyDescent="0.2">
      <c r="E122" s="21"/>
      <c r="F122" s="21"/>
      <c r="G122" s="21"/>
      <c r="H122" s="21"/>
      <c r="I122" s="21"/>
      <c r="J122" s="21"/>
      <c r="O122" s="21"/>
      <c r="P122" s="21"/>
      <c r="Q122" s="21"/>
      <c r="R122" s="21"/>
      <c r="S122" s="21"/>
      <c r="T122" s="21"/>
      <c r="V122" s="21"/>
      <c r="W122" s="21"/>
      <c r="X122" s="21"/>
      <c r="Z122" s="21"/>
      <c r="AA122" s="21"/>
      <c r="AB122" s="21"/>
      <c r="AD122" s="21"/>
      <c r="AI122" s="21"/>
      <c r="AJ122" s="21"/>
      <c r="AK122" s="21"/>
      <c r="AL122" s="21"/>
      <c r="AM122" s="21"/>
      <c r="AU122" s="21"/>
    </row>
    <row r="123" spans="5:47" s="19" customFormat="1" x14ac:dyDescent="0.2">
      <c r="E123" s="21"/>
      <c r="F123" s="21"/>
      <c r="G123" s="21"/>
      <c r="H123" s="21"/>
      <c r="I123" s="21"/>
      <c r="J123" s="21"/>
      <c r="O123" s="21"/>
      <c r="P123" s="21"/>
      <c r="Q123" s="21"/>
      <c r="R123" s="21"/>
      <c r="S123" s="21"/>
      <c r="T123" s="21"/>
      <c r="V123" s="21"/>
      <c r="W123" s="21"/>
      <c r="X123" s="21"/>
      <c r="Z123" s="21"/>
      <c r="AA123" s="21"/>
      <c r="AB123" s="21"/>
      <c r="AD123" s="21"/>
      <c r="AI123" s="21"/>
      <c r="AJ123" s="21"/>
      <c r="AK123" s="21"/>
      <c r="AL123" s="21"/>
      <c r="AM123" s="21"/>
      <c r="AU123" s="21"/>
    </row>
    <row r="124" spans="5:47" s="19" customFormat="1" x14ac:dyDescent="0.2">
      <c r="E124" s="21"/>
      <c r="F124" s="21"/>
      <c r="G124" s="21"/>
      <c r="H124" s="21"/>
      <c r="I124" s="21"/>
      <c r="J124" s="21"/>
      <c r="O124" s="21"/>
      <c r="P124" s="21"/>
      <c r="Q124" s="21"/>
      <c r="R124" s="21"/>
      <c r="S124" s="21"/>
      <c r="T124" s="21"/>
      <c r="V124" s="21"/>
      <c r="W124" s="21"/>
      <c r="X124" s="21"/>
      <c r="Z124" s="21"/>
      <c r="AA124" s="21"/>
      <c r="AB124" s="21"/>
      <c r="AD124" s="21"/>
      <c r="AI124" s="21"/>
      <c r="AJ124" s="21"/>
      <c r="AK124" s="21"/>
      <c r="AL124" s="21"/>
      <c r="AM124" s="21"/>
      <c r="AU124" s="21"/>
    </row>
    <row r="125" spans="5:47" s="19" customFormat="1" x14ac:dyDescent="0.2">
      <c r="E125" s="21"/>
      <c r="F125" s="21"/>
      <c r="G125" s="21"/>
      <c r="H125" s="21"/>
      <c r="I125" s="21"/>
      <c r="J125" s="21"/>
      <c r="O125" s="21"/>
      <c r="P125" s="21"/>
      <c r="Q125" s="21"/>
      <c r="R125" s="21"/>
      <c r="S125" s="21"/>
      <c r="T125" s="21"/>
      <c r="V125" s="21"/>
      <c r="W125" s="21"/>
      <c r="X125" s="21"/>
      <c r="Z125" s="21"/>
      <c r="AA125" s="21"/>
      <c r="AB125" s="21"/>
      <c r="AD125" s="21"/>
      <c r="AI125" s="21"/>
      <c r="AJ125" s="21"/>
      <c r="AK125" s="21"/>
      <c r="AL125" s="21"/>
      <c r="AM125" s="21"/>
      <c r="AU125" s="21"/>
    </row>
    <row r="126" spans="5:47" s="19" customFormat="1" x14ac:dyDescent="0.2">
      <c r="E126" s="21"/>
      <c r="F126" s="21"/>
      <c r="G126" s="21"/>
      <c r="H126" s="21"/>
      <c r="I126" s="21"/>
      <c r="J126" s="21"/>
      <c r="O126" s="21"/>
      <c r="P126" s="21"/>
      <c r="Q126" s="21"/>
      <c r="R126" s="21"/>
      <c r="S126" s="21"/>
      <c r="T126" s="21"/>
      <c r="V126" s="21"/>
      <c r="W126" s="21"/>
      <c r="X126" s="21"/>
      <c r="Z126" s="21"/>
      <c r="AA126" s="21"/>
      <c r="AB126" s="21"/>
      <c r="AD126" s="21"/>
      <c r="AI126" s="21"/>
      <c r="AJ126" s="21"/>
      <c r="AK126" s="21"/>
      <c r="AL126" s="21"/>
      <c r="AM126" s="21"/>
      <c r="AU126" s="21"/>
    </row>
    <row r="127" spans="5:47" s="19" customFormat="1" x14ac:dyDescent="0.2">
      <c r="E127" s="21"/>
      <c r="F127" s="21"/>
      <c r="G127" s="21"/>
      <c r="H127" s="21"/>
      <c r="I127" s="21"/>
      <c r="J127" s="21"/>
      <c r="O127" s="21"/>
      <c r="P127" s="21"/>
      <c r="Q127" s="21"/>
      <c r="R127" s="21"/>
      <c r="S127" s="21"/>
      <c r="T127" s="21"/>
      <c r="V127" s="21"/>
      <c r="W127" s="21"/>
      <c r="X127" s="21"/>
      <c r="Z127" s="21"/>
      <c r="AA127" s="21"/>
      <c r="AB127" s="21"/>
      <c r="AD127" s="21"/>
      <c r="AI127" s="21"/>
      <c r="AJ127" s="21"/>
      <c r="AK127" s="21"/>
      <c r="AL127" s="21"/>
      <c r="AM127" s="21"/>
      <c r="AU127" s="21"/>
    </row>
    <row r="128" spans="5:47" s="19" customFormat="1" x14ac:dyDescent="0.2">
      <c r="E128" s="21"/>
      <c r="F128" s="21"/>
      <c r="G128" s="21"/>
      <c r="H128" s="21"/>
      <c r="I128" s="21"/>
      <c r="J128" s="21"/>
      <c r="O128" s="21"/>
      <c r="P128" s="21"/>
      <c r="Q128" s="21"/>
      <c r="R128" s="21"/>
      <c r="S128" s="21"/>
      <c r="T128" s="21"/>
      <c r="V128" s="21"/>
      <c r="W128" s="21"/>
      <c r="X128" s="21"/>
      <c r="Z128" s="21"/>
      <c r="AA128" s="21"/>
      <c r="AB128" s="21"/>
      <c r="AD128" s="21"/>
      <c r="AI128" s="21"/>
      <c r="AJ128" s="21"/>
      <c r="AK128" s="21"/>
      <c r="AL128" s="21"/>
      <c r="AM128" s="21"/>
      <c r="AU128" s="21"/>
    </row>
    <row r="129" spans="5:47" s="19" customFormat="1" x14ac:dyDescent="0.2">
      <c r="E129" s="21"/>
      <c r="F129" s="21"/>
      <c r="G129" s="21"/>
      <c r="H129" s="21"/>
      <c r="I129" s="21"/>
      <c r="J129" s="21"/>
      <c r="O129" s="21"/>
      <c r="P129" s="21"/>
      <c r="Q129" s="21"/>
      <c r="R129" s="21"/>
      <c r="S129" s="21"/>
      <c r="T129" s="21"/>
      <c r="V129" s="21"/>
      <c r="W129" s="21"/>
      <c r="X129" s="21"/>
      <c r="Z129" s="21"/>
      <c r="AA129" s="21"/>
      <c r="AB129" s="21"/>
      <c r="AD129" s="21"/>
      <c r="AI129" s="21"/>
      <c r="AJ129" s="21"/>
      <c r="AK129" s="21"/>
      <c r="AL129" s="21"/>
      <c r="AM129" s="21"/>
      <c r="AU129" s="21"/>
    </row>
    <row r="130" spans="5:47" s="19" customFormat="1" x14ac:dyDescent="0.2">
      <c r="E130" s="21"/>
      <c r="F130" s="21"/>
      <c r="G130" s="21"/>
      <c r="H130" s="21"/>
      <c r="I130" s="21"/>
      <c r="J130" s="21"/>
      <c r="O130" s="21"/>
      <c r="P130" s="21"/>
      <c r="Q130" s="21"/>
      <c r="R130" s="21"/>
      <c r="S130" s="21"/>
      <c r="T130" s="21"/>
      <c r="V130" s="21"/>
      <c r="W130" s="21"/>
      <c r="X130" s="21"/>
      <c r="Z130" s="21"/>
      <c r="AA130" s="21"/>
      <c r="AB130" s="21"/>
      <c r="AD130" s="21"/>
      <c r="AI130" s="21"/>
      <c r="AJ130" s="21"/>
      <c r="AK130" s="21"/>
      <c r="AL130" s="21"/>
      <c r="AM130" s="21"/>
      <c r="AU130" s="21"/>
    </row>
    <row r="131" spans="5:47" s="19" customFormat="1" x14ac:dyDescent="0.2">
      <c r="E131" s="21"/>
      <c r="F131" s="21"/>
      <c r="G131" s="21"/>
      <c r="H131" s="21"/>
      <c r="I131" s="21"/>
      <c r="J131" s="21"/>
      <c r="O131" s="21"/>
      <c r="P131" s="21"/>
      <c r="Q131" s="21"/>
      <c r="R131" s="21"/>
      <c r="S131" s="21"/>
      <c r="T131" s="21"/>
      <c r="V131" s="21"/>
      <c r="W131" s="21"/>
      <c r="X131" s="21"/>
      <c r="Z131" s="21"/>
      <c r="AA131" s="21"/>
      <c r="AB131" s="21"/>
      <c r="AD131" s="21"/>
      <c r="AI131" s="21"/>
      <c r="AJ131" s="21"/>
      <c r="AK131" s="21"/>
      <c r="AL131" s="21"/>
      <c r="AM131" s="21"/>
      <c r="AU131" s="21"/>
    </row>
    <row r="132" spans="5:47" s="19" customFormat="1" x14ac:dyDescent="0.2">
      <c r="E132" s="21"/>
      <c r="F132" s="21"/>
      <c r="G132" s="21"/>
      <c r="H132" s="21"/>
      <c r="I132" s="21"/>
      <c r="J132" s="21"/>
      <c r="O132" s="21"/>
      <c r="P132" s="21"/>
      <c r="Q132" s="21"/>
      <c r="R132" s="21"/>
      <c r="S132" s="21"/>
      <c r="T132" s="21"/>
      <c r="V132" s="21"/>
      <c r="W132" s="21"/>
      <c r="X132" s="21"/>
      <c r="Z132" s="21"/>
      <c r="AA132" s="21"/>
      <c r="AB132" s="21"/>
      <c r="AD132" s="21"/>
      <c r="AI132" s="21"/>
      <c r="AJ132" s="21"/>
      <c r="AK132" s="21"/>
      <c r="AL132" s="21"/>
      <c r="AM132" s="21"/>
      <c r="AU132" s="21"/>
    </row>
    <row r="133" spans="5:47" s="19" customFormat="1" x14ac:dyDescent="0.2">
      <c r="E133" s="21"/>
      <c r="F133" s="21"/>
      <c r="G133" s="21"/>
      <c r="H133" s="21"/>
      <c r="I133" s="21"/>
      <c r="J133" s="21"/>
      <c r="O133" s="21"/>
      <c r="P133" s="21"/>
      <c r="Q133" s="21"/>
      <c r="R133" s="21"/>
      <c r="S133" s="21"/>
      <c r="T133" s="21"/>
      <c r="V133" s="21"/>
      <c r="W133" s="21"/>
      <c r="X133" s="21"/>
      <c r="Z133" s="21"/>
      <c r="AA133" s="21"/>
      <c r="AB133" s="21"/>
      <c r="AD133" s="21"/>
      <c r="AI133" s="21"/>
      <c r="AJ133" s="21"/>
      <c r="AK133" s="21"/>
      <c r="AL133" s="21"/>
      <c r="AM133" s="21"/>
      <c r="AU133" s="21"/>
    </row>
    <row r="134" spans="5:47" s="19" customFormat="1" x14ac:dyDescent="0.2">
      <c r="E134" s="21"/>
      <c r="F134" s="21"/>
      <c r="G134" s="21"/>
      <c r="H134" s="21"/>
      <c r="I134" s="21"/>
      <c r="J134" s="21"/>
      <c r="O134" s="21"/>
      <c r="P134" s="21"/>
      <c r="Q134" s="21"/>
      <c r="R134" s="21"/>
      <c r="S134" s="21"/>
      <c r="T134" s="21"/>
      <c r="V134" s="21"/>
      <c r="W134" s="21"/>
      <c r="X134" s="21"/>
      <c r="Z134" s="21"/>
      <c r="AA134" s="21"/>
      <c r="AB134" s="21"/>
      <c r="AD134" s="21"/>
      <c r="AI134" s="21"/>
      <c r="AJ134" s="21"/>
      <c r="AK134" s="21"/>
      <c r="AL134" s="21"/>
      <c r="AM134" s="21"/>
      <c r="AU134" s="21"/>
    </row>
    <row r="135" spans="5:47" s="19" customFormat="1" x14ac:dyDescent="0.2">
      <c r="E135" s="21"/>
      <c r="F135" s="21"/>
      <c r="G135" s="21"/>
      <c r="H135" s="21"/>
      <c r="I135" s="21"/>
      <c r="J135" s="21"/>
      <c r="O135" s="21"/>
      <c r="P135" s="21"/>
      <c r="Q135" s="21"/>
      <c r="R135" s="21"/>
      <c r="S135" s="21"/>
      <c r="T135" s="21"/>
      <c r="V135" s="21"/>
      <c r="W135" s="21"/>
      <c r="X135" s="21"/>
      <c r="Z135" s="21"/>
      <c r="AA135" s="21"/>
      <c r="AB135" s="21"/>
      <c r="AD135" s="21"/>
      <c r="AI135" s="21"/>
      <c r="AJ135" s="21"/>
      <c r="AK135" s="21"/>
      <c r="AL135" s="21"/>
      <c r="AM135" s="21"/>
      <c r="AU135" s="21"/>
    </row>
    <row r="136" spans="5:47" s="19" customFormat="1" x14ac:dyDescent="0.2">
      <c r="E136" s="21"/>
      <c r="F136" s="21"/>
      <c r="G136" s="21"/>
      <c r="H136" s="21"/>
      <c r="I136" s="21"/>
      <c r="J136" s="21"/>
      <c r="O136" s="21"/>
      <c r="P136" s="21"/>
      <c r="Q136" s="21"/>
      <c r="R136" s="21"/>
      <c r="S136" s="21"/>
      <c r="T136" s="21"/>
      <c r="V136" s="21"/>
      <c r="W136" s="21"/>
      <c r="X136" s="21"/>
      <c r="Z136" s="21"/>
      <c r="AA136" s="21"/>
      <c r="AB136" s="21"/>
      <c r="AD136" s="21"/>
      <c r="AI136" s="21"/>
      <c r="AJ136" s="21"/>
      <c r="AK136" s="21"/>
      <c r="AL136" s="21"/>
      <c r="AM136" s="21"/>
      <c r="AU136" s="21"/>
    </row>
    <row r="137" spans="5:47" s="19" customFormat="1" x14ac:dyDescent="0.2">
      <c r="E137" s="21"/>
      <c r="F137" s="21"/>
      <c r="G137" s="21"/>
      <c r="H137" s="21"/>
      <c r="I137" s="21"/>
      <c r="J137" s="21"/>
      <c r="O137" s="21"/>
      <c r="P137" s="21"/>
      <c r="Q137" s="21"/>
      <c r="R137" s="21"/>
      <c r="S137" s="21"/>
      <c r="T137" s="21"/>
      <c r="V137" s="21"/>
      <c r="W137" s="21"/>
      <c r="X137" s="21"/>
      <c r="Z137" s="21"/>
      <c r="AA137" s="21"/>
      <c r="AB137" s="21"/>
      <c r="AD137" s="21"/>
      <c r="AI137" s="21"/>
      <c r="AJ137" s="21"/>
      <c r="AK137" s="21"/>
      <c r="AL137" s="21"/>
      <c r="AM137" s="21"/>
      <c r="AU137" s="21"/>
    </row>
    <row r="138" spans="5:47" s="19" customFormat="1" x14ac:dyDescent="0.2">
      <c r="E138" s="21"/>
      <c r="F138" s="21"/>
      <c r="G138" s="21"/>
      <c r="H138" s="21"/>
      <c r="I138" s="21"/>
      <c r="J138" s="21"/>
      <c r="O138" s="21"/>
      <c r="P138" s="21"/>
      <c r="Q138" s="21"/>
      <c r="R138" s="21"/>
      <c r="S138" s="21"/>
      <c r="T138" s="21"/>
      <c r="V138" s="21"/>
      <c r="W138" s="21"/>
      <c r="X138" s="21"/>
      <c r="Z138" s="21"/>
      <c r="AA138" s="21"/>
      <c r="AB138" s="21"/>
      <c r="AD138" s="21"/>
      <c r="AI138" s="21"/>
      <c r="AJ138" s="21"/>
      <c r="AK138" s="21"/>
      <c r="AL138" s="21"/>
      <c r="AM138" s="21"/>
      <c r="AU138" s="21"/>
    </row>
    <row r="139" spans="5:47" s="19" customFormat="1" x14ac:dyDescent="0.2">
      <c r="E139" s="21"/>
      <c r="F139" s="21"/>
      <c r="G139" s="21"/>
      <c r="H139" s="21"/>
      <c r="I139" s="21"/>
      <c r="J139" s="21"/>
      <c r="O139" s="21"/>
      <c r="P139" s="21"/>
      <c r="Q139" s="21"/>
      <c r="R139" s="21"/>
      <c r="S139" s="21"/>
      <c r="T139" s="21"/>
      <c r="V139" s="21"/>
      <c r="W139" s="21"/>
      <c r="X139" s="21"/>
      <c r="Z139" s="21"/>
      <c r="AA139" s="21"/>
      <c r="AB139" s="21"/>
      <c r="AD139" s="21"/>
      <c r="AI139" s="21"/>
      <c r="AJ139" s="21"/>
      <c r="AK139" s="21"/>
      <c r="AL139" s="21"/>
      <c r="AM139" s="21"/>
      <c r="AU139" s="21"/>
    </row>
    <row r="140" spans="5:47" s="19" customFormat="1" x14ac:dyDescent="0.2">
      <c r="E140" s="21"/>
      <c r="F140" s="21"/>
      <c r="G140" s="21"/>
      <c r="H140" s="21"/>
      <c r="I140" s="21"/>
      <c r="J140" s="21"/>
      <c r="O140" s="21"/>
      <c r="P140" s="21"/>
      <c r="Q140" s="21"/>
      <c r="R140" s="21"/>
      <c r="S140" s="21"/>
      <c r="T140" s="21"/>
      <c r="V140" s="21"/>
      <c r="W140" s="21"/>
      <c r="X140" s="21"/>
      <c r="Z140" s="21"/>
      <c r="AA140" s="21"/>
      <c r="AB140" s="21"/>
      <c r="AD140" s="21"/>
      <c r="AI140" s="21"/>
      <c r="AJ140" s="21"/>
      <c r="AK140" s="21"/>
      <c r="AL140" s="21"/>
      <c r="AM140" s="21"/>
      <c r="AU140" s="21"/>
    </row>
    <row r="141" spans="5:47" s="19" customFormat="1" x14ac:dyDescent="0.2">
      <c r="E141" s="21"/>
      <c r="F141" s="21"/>
      <c r="G141" s="21"/>
      <c r="H141" s="21"/>
      <c r="I141" s="21"/>
      <c r="J141" s="21"/>
      <c r="O141" s="21"/>
      <c r="P141" s="21"/>
      <c r="Q141" s="21"/>
      <c r="R141" s="21"/>
      <c r="S141" s="21"/>
      <c r="T141" s="21"/>
      <c r="V141" s="21"/>
      <c r="W141" s="21"/>
      <c r="X141" s="21"/>
      <c r="Z141" s="21"/>
      <c r="AA141" s="21"/>
      <c r="AB141" s="21"/>
      <c r="AD141" s="21"/>
      <c r="AI141" s="21"/>
      <c r="AJ141" s="21"/>
      <c r="AK141" s="21"/>
      <c r="AL141" s="21"/>
      <c r="AM141" s="21"/>
      <c r="AU141" s="21"/>
    </row>
    <row r="142" spans="5:47" s="19" customFormat="1" x14ac:dyDescent="0.2">
      <c r="E142" s="21"/>
      <c r="F142" s="21"/>
      <c r="G142" s="21"/>
      <c r="H142" s="21"/>
      <c r="I142" s="21"/>
      <c r="J142" s="21"/>
      <c r="O142" s="21"/>
      <c r="P142" s="21"/>
      <c r="Q142" s="21"/>
      <c r="R142" s="21"/>
      <c r="S142" s="21"/>
      <c r="T142" s="21"/>
      <c r="V142" s="21"/>
      <c r="W142" s="21"/>
      <c r="X142" s="21"/>
      <c r="Z142" s="21"/>
      <c r="AA142" s="21"/>
      <c r="AB142" s="21"/>
      <c r="AD142" s="21"/>
      <c r="AI142" s="21"/>
      <c r="AJ142" s="21"/>
      <c r="AK142" s="21"/>
      <c r="AL142" s="21"/>
      <c r="AM142" s="21"/>
      <c r="AU142" s="21"/>
    </row>
    <row r="143" spans="5:47" s="19" customFormat="1" x14ac:dyDescent="0.2">
      <c r="E143" s="21"/>
      <c r="F143" s="21"/>
      <c r="G143" s="21"/>
      <c r="H143" s="21"/>
      <c r="I143" s="21"/>
      <c r="J143" s="21"/>
      <c r="O143" s="21"/>
      <c r="P143" s="21"/>
      <c r="Q143" s="21"/>
      <c r="R143" s="21"/>
      <c r="S143" s="21"/>
      <c r="T143" s="21"/>
      <c r="V143" s="21"/>
      <c r="W143" s="21"/>
      <c r="X143" s="21"/>
      <c r="Z143" s="21"/>
      <c r="AA143" s="21"/>
      <c r="AB143" s="21"/>
      <c r="AD143" s="21"/>
      <c r="AI143" s="21"/>
      <c r="AJ143" s="21"/>
      <c r="AK143" s="21"/>
      <c r="AL143" s="21"/>
      <c r="AM143" s="21"/>
      <c r="AU143" s="21"/>
    </row>
    <row r="144" spans="5:47" s="19" customFormat="1" x14ac:dyDescent="0.2">
      <c r="E144" s="21"/>
      <c r="F144" s="21"/>
      <c r="G144" s="21"/>
      <c r="H144" s="21"/>
      <c r="I144" s="21"/>
      <c r="J144" s="21"/>
      <c r="O144" s="21"/>
      <c r="P144" s="21"/>
      <c r="Q144" s="21"/>
      <c r="R144" s="21"/>
      <c r="S144" s="21"/>
      <c r="T144" s="21"/>
      <c r="V144" s="21"/>
      <c r="W144" s="21"/>
      <c r="X144" s="21"/>
      <c r="Z144" s="21"/>
      <c r="AA144" s="21"/>
      <c r="AB144" s="21"/>
      <c r="AD144" s="21"/>
      <c r="AI144" s="21"/>
      <c r="AJ144" s="21"/>
      <c r="AK144" s="21"/>
      <c r="AL144" s="21"/>
      <c r="AM144" s="21"/>
      <c r="AU144" s="21"/>
    </row>
    <row r="145" spans="1:98" x14ac:dyDescent="0.2">
      <c r="A145" s="19"/>
      <c r="B145" s="19"/>
      <c r="K145" s="19"/>
      <c r="L145" s="19"/>
      <c r="U145" s="19"/>
      <c r="AC145" s="19"/>
      <c r="AE145" s="19"/>
      <c r="AF145" s="19"/>
      <c r="AG145" s="19"/>
      <c r="AN145" s="19"/>
      <c r="AO145" s="19"/>
      <c r="AP145" s="19"/>
      <c r="AZ145" s="19"/>
      <c r="BA145" s="19"/>
      <c r="BB145" s="19"/>
      <c r="BD145" s="19"/>
      <c r="BE145" s="19"/>
      <c r="BF145" s="19"/>
      <c r="BG145" s="19"/>
      <c r="BH145" s="19"/>
      <c r="BJ145" s="19"/>
      <c r="BK145" s="19"/>
      <c r="BL145" s="19"/>
      <c r="BM145" s="19"/>
      <c r="BN145" s="19"/>
      <c r="BO145" s="19"/>
      <c r="BP145" s="19"/>
      <c r="BQ145" s="19"/>
      <c r="BR145" s="19"/>
      <c r="BS145" s="19"/>
      <c r="BT145" s="19"/>
      <c r="BV145" s="19"/>
      <c r="BW145" s="19"/>
      <c r="BX145" s="19"/>
      <c r="BY145" s="19"/>
      <c r="BZ145" s="19"/>
      <c r="CE145" s="19"/>
      <c r="CJ145" s="19"/>
      <c r="CO145" s="19"/>
      <c r="CT145" s="19"/>
    </row>
    <row r="146" spans="1:98" x14ac:dyDescent="0.2">
      <c r="A146" s="19"/>
      <c r="B146" s="19"/>
      <c r="K146" s="19"/>
      <c r="L146" s="19"/>
      <c r="U146" s="19"/>
      <c r="AC146" s="19"/>
      <c r="AE146" s="19"/>
      <c r="AF146" s="19"/>
      <c r="AG146" s="19"/>
      <c r="AN146" s="19"/>
      <c r="AO146" s="19"/>
      <c r="AP146" s="19"/>
      <c r="AZ146" s="19"/>
      <c r="BA146" s="19"/>
      <c r="BB146" s="19"/>
      <c r="BD146" s="19"/>
      <c r="BE146" s="19"/>
      <c r="BF146" s="19"/>
      <c r="BG146" s="19"/>
      <c r="BH146" s="19"/>
      <c r="BJ146" s="19"/>
      <c r="BK146" s="19"/>
      <c r="BL146" s="19"/>
      <c r="BM146" s="19"/>
      <c r="BN146" s="19"/>
      <c r="BO146" s="19"/>
      <c r="BP146" s="19"/>
      <c r="BQ146" s="19"/>
      <c r="BR146" s="19"/>
      <c r="BS146" s="19"/>
      <c r="BT146" s="19"/>
      <c r="BV146" s="19"/>
      <c r="BW146" s="19"/>
      <c r="BX146" s="19"/>
      <c r="BY146" s="19"/>
      <c r="BZ146" s="19"/>
      <c r="CE146" s="19"/>
      <c r="CJ146" s="19"/>
      <c r="CO146" s="19"/>
      <c r="CT146" s="19"/>
    </row>
    <row r="147" spans="1:98" x14ac:dyDescent="0.2">
      <c r="A147" s="19"/>
      <c r="B147" s="19"/>
      <c r="K147" s="19"/>
      <c r="L147" s="19"/>
      <c r="U147" s="19"/>
      <c r="AC147" s="19"/>
      <c r="AE147" s="19"/>
      <c r="AF147" s="19"/>
      <c r="AG147" s="19"/>
      <c r="AN147" s="19"/>
      <c r="AO147" s="19"/>
      <c r="AP147" s="19"/>
      <c r="AZ147" s="19"/>
      <c r="BA147" s="19"/>
      <c r="BB147" s="19"/>
      <c r="BD147" s="19"/>
      <c r="BE147" s="19"/>
      <c r="BF147" s="19"/>
      <c r="BG147" s="19"/>
      <c r="BH147" s="19"/>
      <c r="BJ147" s="19"/>
      <c r="BK147" s="19"/>
      <c r="BL147" s="19"/>
      <c r="BM147" s="19"/>
      <c r="BN147" s="19"/>
      <c r="BO147" s="19"/>
      <c r="BP147" s="19"/>
      <c r="BQ147" s="19"/>
      <c r="BR147" s="19"/>
      <c r="BS147" s="19"/>
      <c r="BT147" s="19"/>
      <c r="BV147" s="19"/>
      <c r="BW147" s="19"/>
      <c r="BX147" s="19"/>
      <c r="BY147" s="19"/>
      <c r="BZ147" s="19"/>
      <c r="CE147" s="19"/>
      <c r="CJ147" s="19"/>
      <c r="CO147" s="19"/>
      <c r="CT147" s="19"/>
    </row>
    <row r="148" spans="1:98" x14ac:dyDescent="0.2">
      <c r="A148" s="19"/>
      <c r="B148" s="19"/>
      <c r="K148" s="19"/>
      <c r="L148" s="19"/>
      <c r="U148" s="19"/>
      <c r="AC148" s="19"/>
      <c r="AE148" s="19"/>
      <c r="AF148" s="19"/>
      <c r="AG148" s="19"/>
      <c r="AN148" s="19"/>
      <c r="AO148" s="19"/>
      <c r="AP148" s="19"/>
      <c r="AZ148" s="19"/>
      <c r="BA148" s="19"/>
      <c r="BB148" s="19"/>
      <c r="BD148" s="19"/>
      <c r="BE148" s="19"/>
      <c r="BF148" s="19"/>
      <c r="BG148" s="19"/>
      <c r="BH148" s="19"/>
      <c r="BJ148" s="19"/>
      <c r="BK148" s="19"/>
      <c r="BL148" s="19"/>
      <c r="BM148" s="19"/>
      <c r="BN148" s="19"/>
      <c r="BO148" s="19"/>
      <c r="BP148" s="19"/>
      <c r="BQ148" s="19"/>
      <c r="BR148" s="19"/>
      <c r="BS148" s="19"/>
      <c r="BT148" s="19"/>
      <c r="BV148" s="19"/>
      <c r="BW148" s="19"/>
      <c r="BX148" s="19"/>
      <c r="BY148" s="19"/>
      <c r="BZ148" s="19"/>
      <c r="CE148" s="19"/>
      <c r="CJ148" s="19"/>
      <c r="CO148" s="19"/>
      <c r="CT148" s="19"/>
    </row>
    <row r="149" spans="1:98" x14ac:dyDescent="0.2">
      <c r="A149" s="19"/>
      <c r="B149" s="19"/>
      <c r="K149" s="19"/>
      <c r="L149" s="19"/>
      <c r="U149" s="19"/>
      <c r="AC149" s="19"/>
      <c r="AE149" s="19"/>
      <c r="AF149" s="19"/>
      <c r="AG149" s="19"/>
      <c r="AN149" s="19"/>
      <c r="AO149" s="19"/>
      <c r="AP149" s="19"/>
      <c r="AZ149" s="19"/>
      <c r="BA149" s="19"/>
      <c r="BB149" s="19"/>
      <c r="BD149" s="19"/>
      <c r="BE149" s="19"/>
      <c r="BF149" s="19"/>
      <c r="BG149" s="19"/>
      <c r="BH149" s="19"/>
      <c r="BJ149" s="19"/>
      <c r="BK149" s="19"/>
      <c r="BL149" s="19"/>
      <c r="BM149" s="19"/>
      <c r="BN149" s="19"/>
      <c r="BO149" s="19"/>
      <c r="BP149" s="19"/>
      <c r="BQ149" s="19"/>
      <c r="BR149" s="19"/>
      <c r="BS149" s="19"/>
      <c r="BT149" s="19"/>
      <c r="BV149" s="19"/>
      <c r="BW149" s="19"/>
      <c r="BX149" s="19"/>
      <c r="BY149" s="19"/>
      <c r="BZ149" s="19"/>
      <c r="CE149" s="19"/>
      <c r="CJ149" s="19"/>
      <c r="CO149" s="19"/>
      <c r="CT149" s="19"/>
    </row>
    <row r="150" spans="1:98" x14ac:dyDescent="0.2">
      <c r="A150" s="19"/>
      <c r="B150" s="19"/>
      <c r="K150" s="19"/>
      <c r="L150" s="19"/>
      <c r="U150" s="19"/>
      <c r="AC150" s="19"/>
      <c r="AE150" s="19"/>
      <c r="AF150" s="19"/>
      <c r="AG150" s="19"/>
      <c r="AN150" s="19"/>
      <c r="AO150" s="19"/>
      <c r="AP150" s="19"/>
      <c r="AZ150" s="19"/>
      <c r="BA150" s="19"/>
      <c r="BB150" s="19"/>
      <c r="BD150" s="19"/>
      <c r="BE150" s="19"/>
      <c r="BF150" s="19"/>
      <c r="BG150" s="19"/>
      <c r="BH150" s="19"/>
      <c r="BJ150" s="19"/>
      <c r="BK150" s="19"/>
      <c r="BL150" s="19"/>
      <c r="BM150" s="19"/>
      <c r="BN150" s="19"/>
      <c r="BO150" s="19"/>
      <c r="BP150" s="19"/>
      <c r="BQ150" s="19"/>
      <c r="BR150" s="19"/>
      <c r="BS150" s="19"/>
      <c r="BT150" s="19"/>
      <c r="BV150" s="19"/>
      <c r="BW150" s="19"/>
      <c r="BX150" s="19"/>
      <c r="BY150" s="19"/>
      <c r="BZ150" s="19"/>
      <c r="CE150" s="19"/>
      <c r="CJ150" s="19"/>
      <c r="CO150" s="19"/>
      <c r="CT150" s="19"/>
    </row>
    <row r="151" spans="1:98" x14ac:dyDescent="0.2">
      <c r="A151" s="19"/>
      <c r="B151" s="19"/>
      <c r="K151" s="19"/>
      <c r="L151" s="19"/>
      <c r="U151" s="19"/>
      <c r="AC151" s="19"/>
      <c r="AE151" s="19"/>
      <c r="AF151" s="19"/>
      <c r="AG151" s="19"/>
      <c r="AN151" s="19"/>
      <c r="AO151" s="19"/>
      <c r="AP151" s="19"/>
      <c r="AZ151" s="19"/>
      <c r="BA151" s="19"/>
      <c r="BB151" s="19"/>
      <c r="BD151" s="19"/>
      <c r="BE151" s="19"/>
      <c r="BF151" s="19"/>
      <c r="BG151" s="19"/>
      <c r="BH151" s="19"/>
      <c r="BJ151" s="19"/>
      <c r="BK151" s="19"/>
      <c r="BL151" s="19"/>
      <c r="BM151" s="19"/>
      <c r="BN151" s="19"/>
      <c r="BO151" s="19"/>
      <c r="BP151" s="19"/>
      <c r="BQ151" s="19"/>
      <c r="BR151" s="19"/>
      <c r="BS151" s="19"/>
      <c r="BT151" s="19"/>
      <c r="BV151" s="19"/>
      <c r="BW151" s="19"/>
      <c r="BX151" s="19"/>
      <c r="BY151" s="19"/>
      <c r="BZ151" s="19"/>
      <c r="CE151" s="19"/>
      <c r="CJ151" s="19"/>
      <c r="CO151" s="19"/>
      <c r="CT151" s="19"/>
    </row>
    <row r="152" spans="1:98" x14ac:dyDescent="0.2">
      <c r="A152" s="19"/>
      <c r="B152" s="19"/>
      <c r="K152" s="19"/>
      <c r="L152" s="19"/>
      <c r="U152" s="19"/>
      <c r="AC152" s="19"/>
      <c r="AE152" s="19"/>
      <c r="AF152" s="19"/>
      <c r="AG152" s="19"/>
      <c r="AN152" s="19"/>
      <c r="AO152" s="19"/>
      <c r="AP152" s="19"/>
      <c r="AZ152" s="19"/>
      <c r="BA152" s="19"/>
      <c r="BB152" s="19"/>
      <c r="BD152" s="19"/>
      <c r="BE152" s="19"/>
      <c r="BF152" s="19"/>
      <c r="BG152" s="19"/>
      <c r="BH152" s="19"/>
      <c r="BJ152" s="19"/>
      <c r="BK152" s="19"/>
      <c r="BL152" s="19"/>
      <c r="BM152" s="19"/>
      <c r="BN152" s="19"/>
      <c r="BO152" s="19"/>
      <c r="BP152" s="19"/>
      <c r="BQ152" s="19"/>
      <c r="BR152" s="19"/>
      <c r="BS152" s="19"/>
      <c r="BT152" s="19"/>
      <c r="BV152" s="19"/>
      <c r="BW152" s="19"/>
      <c r="BX152" s="19"/>
      <c r="BY152" s="19"/>
      <c r="BZ152" s="19"/>
      <c r="CE152" s="19"/>
      <c r="CJ152" s="19"/>
      <c r="CO152" s="19"/>
      <c r="CT152" s="19"/>
    </row>
    <row r="153" spans="1:98" x14ac:dyDescent="0.2">
      <c r="A153" s="19"/>
      <c r="B153" s="19"/>
      <c r="K153" s="19"/>
      <c r="L153" s="19"/>
      <c r="U153" s="19"/>
      <c r="AC153" s="19"/>
      <c r="AE153" s="19"/>
      <c r="AF153" s="19"/>
      <c r="AG153" s="19"/>
      <c r="AN153" s="19"/>
      <c r="AO153" s="19"/>
      <c r="AP153" s="19"/>
      <c r="AZ153" s="19"/>
      <c r="BA153" s="19"/>
      <c r="BB153" s="19"/>
      <c r="BD153" s="19"/>
      <c r="BE153" s="19"/>
      <c r="BF153" s="19"/>
      <c r="BG153" s="19"/>
      <c r="BH153" s="19"/>
      <c r="BJ153" s="19"/>
      <c r="BK153" s="19"/>
      <c r="BL153" s="19"/>
      <c r="BM153" s="19"/>
      <c r="BN153" s="19"/>
      <c r="BO153" s="19"/>
      <c r="BP153" s="19"/>
      <c r="BQ153" s="19"/>
      <c r="BR153" s="19"/>
      <c r="BS153" s="19"/>
      <c r="BT153" s="19"/>
      <c r="BV153" s="19"/>
      <c r="BW153" s="19"/>
      <c r="BX153" s="19"/>
      <c r="BY153" s="19"/>
      <c r="BZ153" s="19"/>
      <c r="CE153" s="19"/>
      <c r="CJ153" s="19"/>
      <c r="CO153" s="19"/>
      <c r="CT153" s="19"/>
    </row>
    <row r="154" spans="1:98" x14ac:dyDescent="0.2">
      <c r="A154" s="19"/>
      <c r="B154" s="19"/>
      <c r="K154" s="19"/>
      <c r="L154" s="19"/>
      <c r="U154" s="19"/>
      <c r="AC154" s="19"/>
      <c r="AE154" s="19"/>
      <c r="AF154" s="19"/>
      <c r="AG154" s="19"/>
      <c r="AN154" s="19"/>
      <c r="AO154" s="19"/>
      <c r="AP154" s="19"/>
      <c r="AZ154" s="19"/>
      <c r="BA154" s="19"/>
      <c r="BB154" s="19"/>
      <c r="BD154" s="19"/>
      <c r="BE154" s="19"/>
      <c r="BF154" s="19"/>
      <c r="BG154" s="19"/>
      <c r="BH154" s="19"/>
      <c r="BJ154" s="19"/>
      <c r="BK154" s="19"/>
      <c r="BL154" s="19"/>
      <c r="BM154" s="19"/>
      <c r="BN154" s="19"/>
      <c r="BO154" s="19"/>
      <c r="BP154" s="19"/>
      <c r="BQ154" s="19"/>
      <c r="BR154" s="19"/>
      <c r="BS154" s="19"/>
      <c r="BT154" s="19"/>
      <c r="BV154" s="19"/>
      <c r="BW154" s="19"/>
      <c r="BX154" s="19"/>
      <c r="BY154" s="19"/>
      <c r="BZ154" s="19"/>
      <c r="CE154" s="19"/>
      <c r="CJ154" s="19"/>
      <c r="CO154" s="19"/>
      <c r="CT154" s="19"/>
    </row>
    <row r="155" spans="1:98" x14ac:dyDescent="0.2">
      <c r="A155" s="19"/>
      <c r="B155" s="19"/>
      <c r="K155" s="19"/>
      <c r="L155" s="19"/>
      <c r="U155" s="19"/>
      <c r="AC155" s="19"/>
      <c r="AE155" s="19"/>
      <c r="AF155" s="19"/>
      <c r="AG155" s="19"/>
      <c r="AN155" s="19"/>
      <c r="AO155" s="19"/>
      <c r="AP155" s="19"/>
      <c r="AZ155" s="19"/>
      <c r="BA155" s="19"/>
      <c r="BB155" s="19"/>
      <c r="BD155" s="19"/>
      <c r="BE155" s="19"/>
      <c r="BF155" s="19"/>
      <c r="BG155" s="19"/>
      <c r="BH155" s="19"/>
      <c r="BJ155" s="19"/>
      <c r="BK155" s="19"/>
      <c r="BL155" s="19"/>
      <c r="BM155" s="19"/>
      <c r="BN155" s="19"/>
      <c r="BO155" s="19"/>
      <c r="BP155" s="19"/>
      <c r="BQ155" s="19"/>
      <c r="BR155" s="19"/>
      <c r="BS155" s="19"/>
      <c r="BT155" s="19"/>
      <c r="BV155" s="19"/>
      <c r="BW155" s="19"/>
      <c r="BX155" s="19"/>
      <c r="BY155" s="19"/>
      <c r="BZ155" s="19"/>
      <c r="CE155" s="19"/>
      <c r="CJ155" s="19"/>
      <c r="CO155" s="19"/>
      <c r="CT155" s="19"/>
    </row>
    <row r="156" spans="1:98" x14ac:dyDescent="0.2">
      <c r="BA156" s="19"/>
      <c r="BB156" s="19"/>
      <c r="BD156" s="19"/>
      <c r="BE156" s="19"/>
      <c r="BF156" s="19"/>
      <c r="BG156" s="19"/>
      <c r="BH156" s="19"/>
      <c r="BJ156" s="19"/>
      <c r="BK156" s="19"/>
      <c r="BL156" s="19"/>
      <c r="BM156" s="19"/>
      <c r="BN156" s="19"/>
      <c r="BO156" s="19"/>
      <c r="BP156" s="19"/>
      <c r="BQ156" s="19"/>
      <c r="BR156" s="19"/>
      <c r="BS156" s="19"/>
      <c r="BT156" s="19"/>
      <c r="BV156" s="19"/>
      <c r="BW156" s="19"/>
      <c r="BX156" s="19"/>
      <c r="BY156" s="19"/>
      <c r="BZ156" s="19"/>
      <c r="CE156" s="19"/>
      <c r="CJ156" s="19"/>
      <c r="CO156" s="19"/>
      <c r="CT156" s="19"/>
    </row>
    <row r="157" spans="1:98" x14ac:dyDescent="0.2">
      <c r="BA157" s="19"/>
      <c r="BB157" s="19"/>
      <c r="BD157" s="19"/>
      <c r="BE157" s="19"/>
      <c r="BF157" s="19"/>
      <c r="BG157" s="19"/>
      <c r="BH157" s="19"/>
      <c r="BJ157" s="19"/>
      <c r="BK157" s="19"/>
      <c r="BL157" s="19"/>
      <c r="BM157" s="19"/>
      <c r="BN157" s="19"/>
      <c r="BO157" s="19"/>
      <c r="BP157" s="19"/>
      <c r="BQ157" s="19"/>
      <c r="BR157" s="19"/>
      <c r="BS157" s="19"/>
      <c r="BT157" s="19"/>
      <c r="BV157" s="19"/>
      <c r="BW157" s="19"/>
      <c r="BX157" s="19"/>
      <c r="BY157" s="19"/>
      <c r="BZ157" s="19"/>
      <c r="CE157" s="19"/>
      <c r="CJ157" s="19"/>
      <c r="CO157" s="19"/>
      <c r="CT157" s="19"/>
    </row>
    <row r="158" spans="1:98" x14ac:dyDescent="0.2">
      <c r="BA158" s="19"/>
      <c r="BB158" s="19"/>
      <c r="BD158" s="19"/>
      <c r="BE158" s="19"/>
      <c r="BF158" s="19"/>
      <c r="BG158" s="19"/>
      <c r="BH158" s="19"/>
      <c r="BJ158" s="19"/>
      <c r="BK158" s="19"/>
      <c r="BL158" s="19"/>
      <c r="BM158" s="19"/>
      <c r="BN158" s="19"/>
      <c r="BO158" s="19"/>
      <c r="BP158" s="19"/>
      <c r="BQ158" s="19"/>
      <c r="BR158" s="19"/>
      <c r="BS158" s="19"/>
      <c r="BT158" s="19"/>
      <c r="BV158" s="19"/>
      <c r="BW158" s="19"/>
      <c r="BX158" s="19"/>
      <c r="BY158" s="19"/>
      <c r="BZ158" s="19"/>
      <c r="CE158" s="19"/>
      <c r="CJ158" s="19"/>
      <c r="CO158" s="19"/>
      <c r="CT158" s="19"/>
    </row>
    <row r="159" spans="1:98" x14ac:dyDescent="0.2">
      <c r="BA159" s="19"/>
      <c r="BB159" s="19"/>
      <c r="BD159" s="19"/>
      <c r="BE159" s="19"/>
      <c r="BF159" s="19"/>
      <c r="BG159" s="19"/>
      <c r="BH159" s="19"/>
      <c r="BJ159" s="19"/>
      <c r="BK159" s="19"/>
      <c r="BL159" s="19"/>
      <c r="BM159" s="19"/>
      <c r="BN159" s="19"/>
      <c r="BO159" s="19"/>
      <c r="BP159" s="19"/>
      <c r="BQ159" s="19"/>
      <c r="BR159" s="19"/>
      <c r="BS159" s="19"/>
      <c r="BT159" s="19"/>
      <c r="BV159" s="19"/>
      <c r="BW159" s="19"/>
      <c r="BX159" s="19"/>
      <c r="BY159" s="19"/>
      <c r="BZ159" s="19"/>
      <c r="CE159" s="19"/>
      <c r="CJ159" s="19"/>
      <c r="CO159" s="19"/>
      <c r="CT159" s="19"/>
    </row>
    <row r="160" spans="1:98" x14ac:dyDescent="0.2">
      <c r="BA160" s="19"/>
      <c r="BB160" s="19"/>
      <c r="BD160" s="19"/>
      <c r="BE160" s="19"/>
      <c r="BF160" s="19"/>
      <c r="BG160" s="19"/>
      <c r="BH160" s="19"/>
      <c r="BJ160" s="19"/>
      <c r="BK160" s="19"/>
      <c r="BL160" s="19"/>
      <c r="BM160" s="19"/>
      <c r="BN160" s="19"/>
      <c r="BO160" s="19"/>
      <c r="BP160" s="19"/>
      <c r="BQ160" s="19"/>
      <c r="BR160" s="19"/>
      <c r="BS160" s="19"/>
      <c r="BT160" s="19"/>
      <c r="BV160" s="19"/>
      <c r="BW160" s="19"/>
      <c r="BX160" s="19"/>
      <c r="BY160" s="19"/>
      <c r="BZ160" s="19"/>
      <c r="CE160" s="19"/>
      <c r="CJ160" s="19"/>
      <c r="CO160" s="19"/>
      <c r="CT160" s="19"/>
    </row>
    <row r="161" spans="1:98" x14ac:dyDescent="0.2">
      <c r="BA161" s="19"/>
      <c r="BB161" s="19"/>
      <c r="BD161" s="19"/>
      <c r="BE161" s="19"/>
      <c r="BF161" s="19"/>
      <c r="BG161" s="19"/>
      <c r="BH161" s="19"/>
      <c r="BJ161" s="19"/>
      <c r="BK161" s="19"/>
      <c r="BL161" s="19"/>
      <c r="BM161" s="19"/>
      <c r="BN161" s="19"/>
      <c r="BO161" s="19"/>
      <c r="BP161" s="19"/>
      <c r="BQ161" s="19"/>
      <c r="BR161" s="19"/>
      <c r="BS161" s="19"/>
      <c r="BT161" s="19"/>
      <c r="BV161" s="19"/>
      <c r="BW161" s="19"/>
      <c r="BX161" s="19"/>
      <c r="BY161" s="19"/>
      <c r="BZ161" s="19"/>
      <c r="CE161" s="19"/>
      <c r="CJ161" s="19"/>
      <c r="CO161" s="19"/>
      <c r="CT161" s="19"/>
    </row>
    <row r="162" spans="1:98" x14ac:dyDescent="0.2">
      <c r="A162" s="19"/>
      <c r="B162" s="19"/>
      <c r="E162" s="19"/>
      <c r="F162" s="19"/>
      <c r="G162" s="19"/>
      <c r="H162" s="19"/>
      <c r="I162" s="19"/>
      <c r="J162" s="19"/>
      <c r="K162" s="19"/>
      <c r="L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Z162" s="19"/>
      <c r="AA162" s="19"/>
      <c r="AB162" s="19"/>
      <c r="AC162" s="19"/>
      <c r="AD162" s="19"/>
      <c r="AE162" s="19"/>
      <c r="AF162" s="19"/>
      <c r="AG162" s="19"/>
      <c r="AI162" s="19"/>
      <c r="AJ162" s="19"/>
      <c r="AK162" s="19"/>
      <c r="AL162" s="19"/>
      <c r="AM162" s="19"/>
      <c r="AN162" s="19"/>
      <c r="AO162" s="19"/>
      <c r="AP162" s="19"/>
      <c r="AU162" s="19"/>
      <c r="AZ162" s="19"/>
      <c r="BA162" s="19"/>
      <c r="BB162" s="19"/>
      <c r="BD162" s="19"/>
      <c r="BE162" s="19"/>
      <c r="BF162" s="19"/>
      <c r="BG162" s="19"/>
      <c r="BH162" s="19"/>
      <c r="BJ162" s="19"/>
      <c r="BK162" s="19"/>
      <c r="BL162" s="19"/>
      <c r="BM162" s="19"/>
      <c r="BN162" s="19"/>
      <c r="BO162" s="19"/>
      <c r="BP162" s="19"/>
      <c r="BQ162" s="19"/>
      <c r="BR162" s="19"/>
      <c r="BS162" s="19"/>
      <c r="BT162" s="19"/>
      <c r="BV162" s="19"/>
      <c r="BW162" s="19"/>
      <c r="BX162" s="19"/>
      <c r="BY162" s="19"/>
      <c r="BZ162" s="19"/>
      <c r="CE162" s="19"/>
      <c r="CJ162" s="19"/>
      <c r="CO162" s="19"/>
      <c r="CT162" s="19"/>
    </row>
    <row r="163" spans="1:98" x14ac:dyDescent="0.2">
      <c r="A163" s="19"/>
      <c r="B163" s="19"/>
      <c r="E163" s="19"/>
      <c r="F163" s="19"/>
      <c r="G163" s="19"/>
      <c r="H163" s="19"/>
      <c r="I163" s="19"/>
      <c r="J163" s="19"/>
      <c r="K163" s="19"/>
      <c r="L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Z163" s="19"/>
      <c r="AA163" s="19"/>
      <c r="AB163" s="19"/>
      <c r="AC163" s="19"/>
      <c r="AD163" s="19"/>
      <c r="AE163" s="19"/>
      <c r="AF163" s="19"/>
      <c r="AG163" s="19"/>
      <c r="AI163" s="19"/>
      <c r="AJ163" s="19"/>
      <c r="AK163" s="19"/>
      <c r="AL163" s="19"/>
      <c r="AM163" s="19"/>
      <c r="AN163" s="19"/>
      <c r="AO163" s="19"/>
      <c r="AP163" s="19"/>
      <c r="AU163" s="19"/>
      <c r="AZ163" s="19"/>
      <c r="BA163" s="19"/>
      <c r="BB163" s="19"/>
      <c r="BD163" s="19"/>
      <c r="BE163" s="19"/>
      <c r="BF163" s="19"/>
      <c r="BG163" s="19"/>
      <c r="BH163" s="19"/>
      <c r="BJ163" s="19"/>
      <c r="BK163" s="19"/>
      <c r="BL163" s="19"/>
      <c r="BM163" s="19"/>
      <c r="BN163" s="19"/>
      <c r="BO163" s="19"/>
      <c r="BP163" s="19"/>
      <c r="BQ163" s="19"/>
      <c r="BR163" s="19"/>
      <c r="BS163" s="19"/>
      <c r="BT163" s="19"/>
      <c r="BV163" s="19"/>
      <c r="BW163" s="19"/>
      <c r="BX163" s="19"/>
      <c r="BY163" s="19"/>
      <c r="BZ163" s="19"/>
      <c r="CE163" s="19"/>
      <c r="CJ163" s="19"/>
      <c r="CO163" s="19"/>
      <c r="CT163" s="19"/>
    </row>
    <row r="164" spans="1:98" x14ac:dyDescent="0.2">
      <c r="A164" s="19"/>
      <c r="B164" s="19"/>
      <c r="E164" s="19"/>
      <c r="F164" s="19"/>
      <c r="G164" s="19"/>
      <c r="H164" s="19"/>
      <c r="I164" s="19"/>
      <c r="J164" s="19"/>
      <c r="K164" s="19"/>
      <c r="L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Z164" s="19"/>
      <c r="AA164" s="19"/>
      <c r="AB164" s="19"/>
      <c r="AC164" s="19"/>
      <c r="AD164" s="19"/>
      <c r="AE164" s="19"/>
      <c r="AF164" s="19"/>
      <c r="AG164" s="19"/>
      <c r="AI164" s="19"/>
      <c r="AJ164" s="19"/>
      <c r="AK164" s="19"/>
      <c r="AL164" s="19"/>
      <c r="AM164" s="19"/>
      <c r="AN164" s="19"/>
      <c r="AO164" s="19"/>
      <c r="AP164" s="19"/>
      <c r="AU164" s="19"/>
      <c r="AZ164" s="19"/>
      <c r="BA164" s="19"/>
      <c r="BB164" s="19"/>
      <c r="BD164" s="19"/>
      <c r="BE164" s="19"/>
      <c r="BF164" s="19"/>
      <c r="BG164" s="19"/>
      <c r="BH164" s="19"/>
      <c r="BJ164" s="19"/>
      <c r="BK164" s="19"/>
      <c r="BL164" s="19"/>
      <c r="BM164" s="19"/>
      <c r="BN164" s="19"/>
      <c r="BO164" s="19"/>
      <c r="BP164" s="19"/>
      <c r="BQ164" s="19"/>
      <c r="BR164" s="19"/>
      <c r="BS164" s="19"/>
      <c r="BT164" s="19"/>
      <c r="BV164" s="19"/>
      <c r="BW164" s="19"/>
      <c r="BX164" s="19"/>
      <c r="BY164" s="19"/>
      <c r="BZ164" s="19"/>
      <c r="CE164" s="19"/>
      <c r="CJ164" s="19"/>
      <c r="CO164" s="19"/>
      <c r="CT164" s="19"/>
    </row>
    <row r="165" spans="1:98" x14ac:dyDescent="0.2">
      <c r="A165" s="19"/>
      <c r="B165" s="19"/>
      <c r="E165" s="19"/>
      <c r="F165" s="19"/>
      <c r="G165" s="19"/>
      <c r="H165" s="19"/>
      <c r="I165" s="19"/>
      <c r="J165" s="19"/>
      <c r="K165" s="19"/>
      <c r="L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Z165" s="19"/>
      <c r="AA165" s="19"/>
      <c r="AB165" s="19"/>
      <c r="AC165" s="19"/>
      <c r="AD165" s="19"/>
      <c r="AE165" s="19"/>
      <c r="AF165" s="19"/>
      <c r="AG165" s="19"/>
      <c r="AI165" s="19"/>
      <c r="AJ165" s="19"/>
      <c r="AK165" s="19"/>
      <c r="AL165" s="19"/>
      <c r="AM165" s="19"/>
      <c r="AN165" s="19"/>
      <c r="AO165" s="19"/>
      <c r="AP165" s="19"/>
      <c r="AU165" s="19"/>
      <c r="AZ165" s="19"/>
      <c r="BA165" s="19"/>
      <c r="BB165" s="19"/>
      <c r="BD165" s="19"/>
      <c r="BE165" s="19"/>
      <c r="BF165" s="19"/>
      <c r="BG165" s="19"/>
      <c r="BH165" s="19"/>
      <c r="BJ165" s="19"/>
      <c r="BK165" s="19"/>
      <c r="BL165" s="19"/>
      <c r="BM165" s="19"/>
      <c r="BN165" s="19"/>
      <c r="BO165" s="19"/>
      <c r="BP165" s="19"/>
      <c r="BQ165" s="19"/>
      <c r="BR165" s="19"/>
      <c r="BS165" s="19"/>
      <c r="BT165" s="19"/>
      <c r="BV165" s="19"/>
      <c r="BW165" s="19"/>
      <c r="BX165" s="19"/>
      <c r="BY165" s="19"/>
      <c r="BZ165" s="19"/>
      <c r="CE165" s="19"/>
      <c r="CJ165" s="19"/>
      <c r="CO165" s="19"/>
      <c r="CT165" s="19"/>
    </row>
    <row r="166" spans="1:98" x14ac:dyDescent="0.2">
      <c r="A166" s="19"/>
      <c r="B166" s="19"/>
      <c r="E166" s="19"/>
      <c r="F166" s="19"/>
      <c r="G166" s="19"/>
      <c r="H166" s="19"/>
      <c r="I166" s="19"/>
      <c r="J166" s="19"/>
      <c r="K166" s="19"/>
      <c r="L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Z166" s="19"/>
      <c r="AA166" s="19"/>
      <c r="AB166" s="19"/>
      <c r="AC166" s="19"/>
      <c r="AD166" s="19"/>
      <c r="AE166" s="19"/>
      <c r="AF166" s="19"/>
      <c r="AG166" s="19"/>
      <c r="AI166" s="19"/>
      <c r="AJ166" s="19"/>
      <c r="AK166" s="19"/>
      <c r="AL166" s="19"/>
      <c r="AM166" s="19"/>
      <c r="AN166" s="19"/>
      <c r="AO166" s="19"/>
      <c r="AP166" s="19"/>
      <c r="AU166" s="19"/>
      <c r="AZ166" s="19"/>
      <c r="BA166" s="19"/>
      <c r="BB166" s="19"/>
      <c r="BD166" s="19"/>
      <c r="BE166" s="19"/>
      <c r="BF166" s="19"/>
      <c r="BG166" s="19"/>
      <c r="BH166" s="19"/>
      <c r="BJ166" s="19"/>
      <c r="BK166" s="19"/>
      <c r="BL166" s="19"/>
      <c r="BM166" s="19"/>
      <c r="BN166" s="19"/>
      <c r="BO166" s="19"/>
      <c r="BP166" s="19"/>
      <c r="BQ166" s="19"/>
      <c r="BR166" s="19"/>
      <c r="BS166" s="19"/>
      <c r="BT166" s="19"/>
      <c r="BV166" s="19"/>
      <c r="BW166" s="19"/>
      <c r="BX166" s="19"/>
      <c r="BY166" s="19"/>
      <c r="BZ166" s="19"/>
      <c r="CE166" s="19"/>
      <c r="CJ166" s="19"/>
      <c r="CO166" s="19"/>
      <c r="CT166" s="19"/>
    </row>
    <row r="167" spans="1:98" x14ac:dyDescent="0.2">
      <c r="A167" s="19"/>
      <c r="B167" s="19"/>
      <c r="E167" s="19"/>
      <c r="F167" s="19"/>
      <c r="G167" s="19"/>
      <c r="H167" s="19"/>
      <c r="I167" s="19"/>
      <c r="J167" s="19"/>
      <c r="K167" s="19"/>
      <c r="L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Z167" s="19"/>
      <c r="AA167" s="19"/>
      <c r="AB167" s="19"/>
      <c r="AC167" s="19"/>
      <c r="AD167" s="19"/>
      <c r="AE167" s="19"/>
      <c r="AF167" s="19"/>
      <c r="AG167" s="19"/>
      <c r="AI167" s="19"/>
      <c r="AJ167" s="19"/>
      <c r="AK167" s="19"/>
      <c r="AL167" s="19"/>
      <c r="AM167" s="19"/>
      <c r="AN167" s="19"/>
      <c r="AO167" s="19"/>
      <c r="AP167" s="19"/>
      <c r="AU167" s="19"/>
      <c r="AZ167" s="19"/>
      <c r="BA167" s="19"/>
      <c r="BB167" s="19"/>
      <c r="BD167" s="19"/>
      <c r="BE167" s="19"/>
      <c r="BF167" s="19"/>
      <c r="BG167" s="19"/>
      <c r="BH167" s="19"/>
      <c r="BJ167" s="19"/>
      <c r="BK167" s="19"/>
      <c r="BL167" s="19"/>
      <c r="BM167" s="19"/>
      <c r="BN167" s="19"/>
      <c r="BO167" s="19"/>
      <c r="BP167" s="19"/>
      <c r="BQ167" s="19"/>
      <c r="BR167" s="19"/>
      <c r="BS167" s="19"/>
      <c r="BT167" s="19"/>
      <c r="BV167" s="19"/>
      <c r="BW167" s="19"/>
      <c r="BX167" s="19"/>
      <c r="BY167" s="19"/>
      <c r="BZ167" s="19"/>
      <c r="CE167" s="19"/>
      <c r="CJ167" s="19"/>
      <c r="CO167" s="19"/>
      <c r="CT167" s="19"/>
    </row>
    <row r="168" spans="1:98" x14ac:dyDescent="0.2">
      <c r="A168" s="19"/>
      <c r="B168" s="19"/>
      <c r="E168" s="19"/>
      <c r="F168" s="19"/>
      <c r="G168" s="19"/>
      <c r="H168" s="19"/>
      <c r="I168" s="19"/>
      <c r="J168" s="19"/>
      <c r="K168" s="19"/>
      <c r="L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Z168" s="19"/>
      <c r="AA168" s="19"/>
      <c r="AB168" s="19"/>
      <c r="AC168" s="19"/>
      <c r="AD168" s="19"/>
      <c r="AE168" s="19"/>
      <c r="AF168" s="19"/>
      <c r="AG168" s="19"/>
      <c r="AI168" s="19"/>
      <c r="AJ168" s="19"/>
      <c r="AK168" s="19"/>
      <c r="AL168" s="19"/>
      <c r="AM168" s="19"/>
      <c r="AN168" s="19"/>
      <c r="AO168" s="19"/>
      <c r="AP168" s="19"/>
      <c r="AU168" s="19"/>
      <c r="AZ168" s="19"/>
      <c r="BA168" s="19"/>
      <c r="BB168" s="19"/>
      <c r="BD168" s="19"/>
      <c r="BE168" s="19"/>
      <c r="BF168" s="19"/>
      <c r="BG168" s="19"/>
      <c r="BH168" s="19"/>
      <c r="BJ168" s="19"/>
      <c r="BK168" s="19"/>
      <c r="BL168" s="19"/>
      <c r="BM168" s="19"/>
      <c r="BN168" s="19"/>
      <c r="BO168" s="19"/>
      <c r="BP168" s="19"/>
      <c r="BQ168" s="19"/>
      <c r="BR168" s="19"/>
      <c r="BS168" s="19"/>
      <c r="BT168" s="19"/>
      <c r="BV168" s="19"/>
      <c r="BW168" s="19"/>
      <c r="BX168" s="19"/>
      <c r="BY168" s="19"/>
      <c r="BZ168" s="19"/>
      <c r="CE168" s="19"/>
      <c r="CJ168" s="19"/>
      <c r="CO168" s="19"/>
      <c r="CT168" s="19"/>
    </row>
    <row r="169" spans="1:98" x14ac:dyDescent="0.2">
      <c r="A169" s="19"/>
      <c r="B169" s="19"/>
      <c r="E169" s="19"/>
      <c r="F169" s="19"/>
      <c r="G169" s="19"/>
      <c r="H169" s="19"/>
      <c r="I169" s="19"/>
      <c r="J169" s="19"/>
      <c r="K169" s="19"/>
      <c r="L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Z169" s="19"/>
      <c r="AA169" s="19"/>
      <c r="AB169" s="19"/>
      <c r="AC169" s="19"/>
      <c r="AD169" s="19"/>
      <c r="AE169" s="19"/>
      <c r="AF169" s="19"/>
      <c r="AG169" s="19"/>
      <c r="AI169" s="19"/>
      <c r="AJ169" s="19"/>
      <c r="AK169" s="19"/>
      <c r="AL169" s="19"/>
      <c r="AM169" s="19"/>
      <c r="AN169" s="19"/>
      <c r="AO169" s="19"/>
      <c r="AP169" s="19"/>
      <c r="AU169" s="19"/>
      <c r="AZ169" s="19"/>
      <c r="BA169" s="19"/>
      <c r="BB169" s="19"/>
      <c r="BD169" s="19"/>
      <c r="BE169" s="19"/>
      <c r="BF169" s="19"/>
      <c r="BG169" s="19"/>
      <c r="BH169" s="19"/>
      <c r="BJ169" s="19"/>
      <c r="BK169" s="19"/>
      <c r="BL169" s="19"/>
      <c r="BM169" s="19"/>
      <c r="BN169" s="19"/>
      <c r="BO169" s="19"/>
      <c r="BP169" s="19"/>
      <c r="BQ169" s="19"/>
      <c r="BR169" s="19"/>
      <c r="BS169" s="19"/>
      <c r="BT169" s="19"/>
      <c r="BV169" s="19"/>
      <c r="BW169" s="19"/>
      <c r="BX169" s="19"/>
      <c r="BY169" s="19"/>
      <c r="BZ169" s="19"/>
      <c r="CE169" s="19"/>
      <c r="CJ169" s="19"/>
      <c r="CO169" s="19"/>
      <c r="CT169" s="19"/>
    </row>
    <row r="170" spans="1:98" x14ac:dyDescent="0.2">
      <c r="A170" s="19"/>
      <c r="B170" s="19"/>
      <c r="E170" s="19"/>
      <c r="F170" s="19"/>
      <c r="G170" s="19"/>
      <c r="H170" s="19"/>
      <c r="I170" s="19"/>
      <c r="J170" s="19"/>
      <c r="K170" s="19"/>
      <c r="L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Z170" s="19"/>
      <c r="AA170" s="19"/>
      <c r="AB170" s="19"/>
      <c r="AC170" s="19"/>
      <c r="AD170" s="19"/>
      <c r="AE170" s="19"/>
      <c r="AF170" s="19"/>
      <c r="AG170" s="19"/>
      <c r="AI170" s="19"/>
      <c r="AJ170" s="19"/>
      <c r="AK170" s="19"/>
      <c r="AL170" s="19"/>
      <c r="AM170" s="19"/>
      <c r="AN170" s="19"/>
      <c r="AO170" s="19"/>
      <c r="AP170" s="19"/>
      <c r="AU170" s="19"/>
      <c r="AZ170" s="19"/>
      <c r="BA170" s="19"/>
      <c r="BB170" s="19"/>
      <c r="BD170" s="19"/>
      <c r="BE170" s="19"/>
      <c r="BF170" s="19"/>
      <c r="BG170" s="19"/>
      <c r="BH170" s="19"/>
      <c r="BJ170" s="19"/>
      <c r="BK170" s="19"/>
      <c r="BL170" s="19"/>
      <c r="BM170" s="19"/>
      <c r="BN170" s="19"/>
      <c r="BO170" s="19"/>
      <c r="BP170" s="19"/>
      <c r="BQ170" s="19"/>
      <c r="BR170" s="19"/>
      <c r="BS170" s="19"/>
      <c r="BT170" s="19"/>
      <c r="BV170" s="19"/>
      <c r="BW170" s="19"/>
      <c r="BX170" s="19"/>
      <c r="BY170" s="19"/>
      <c r="BZ170" s="19"/>
      <c r="CE170" s="19"/>
      <c r="CJ170" s="19"/>
      <c r="CO170" s="19"/>
      <c r="CT170" s="19"/>
    </row>
    <row r="171" spans="1:98" x14ac:dyDescent="0.2">
      <c r="A171" s="19"/>
      <c r="B171" s="19"/>
      <c r="E171" s="19"/>
      <c r="F171" s="19"/>
      <c r="G171" s="19"/>
      <c r="H171" s="19"/>
      <c r="I171" s="19"/>
      <c r="J171" s="19"/>
      <c r="K171" s="19"/>
      <c r="L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Z171" s="19"/>
      <c r="AA171" s="19"/>
      <c r="AB171" s="19"/>
      <c r="AC171" s="19"/>
      <c r="AD171" s="19"/>
      <c r="AE171" s="19"/>
      <c r="AF171" s="19"/>
      <c r="AG171" s="19"/>
      <c r="AI171" s="19"/>
      <c r="AJ171" s="19"/>
      <c r="AK171" s="19"/>
      <c r="AL171" s="19"/>
      <c r="AM171" s="19"/>
      <c r="AN171" s="19"/>
      <c r="AO171" s="19"/>
      <c r="AP171" s="19"/>
      <c r="AU171" s="19"/>
      <c r="AZ171" s="19"/>
      <c r="BA171" s="19"/>
      <c r="BB171" s="19"/>
      <c r="BD171" s="19"/>
      <c r="BE171" s="19"/>
      <c r="BF171" s="19"/>
      <c r="BG171" s="19"/>
      <c r="BH171" s="19"/>
      <c r="BJ171" s="19"/>
      <c r="BK171" s="19"/>
      <c r="BL171" s="19"/>
      <c r="BM171" s="19"/>
      <c r="BN171" s="19"/>
      <c r="BO171" s="19"/>
      <c r="BP171" s="19"/>
      <c r="BQ171" s="19"/>
      <c r="BR171" s="19"/>
      <c r="BS171" s="19"/>
      <c r="BT171" s="19"/>
      <c r="BV171" s="19"/>
      <c r="BW171" s="19"/>
      <c r="BX171" s="19"/>
      <c r="BY171" s="19"/>
      <c r="BZ171" s="19"/>
      <c r="CE171" s="19"/>
      <c r="CJ171" s="19"/>
      <c r="CO171" s="19"/>
      <c r="CT171" s="19"/>
    </row>
    <row r="172" spans="1:98" x14ac:dyDescent="0.2">
      <c r="A172" s="19"/>
      <c r="B172" s="19"/>
      <c r="E172" s="19"/>
      <c r="F172" s="19"/>
      <c r="G172" s="19"/>
      <c r="H172" s="19"/>
      <c r="I172" s="19"/>
      <c r="J172" s="19"/>
      <c r="K172" s="19"/>
      <c r="L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Z172" s="19"/>
      <c r="AA172" s="19"/>
      <c r="AB172" s="19"/>
      <c r="AC172" s="19"/>
      <c r="AD172" s="19"/>
      <c r="AE172" s="19"/>
      <c r="AF172" s="19"/>
      <c r="AG172" s="19"/>
      <c r="AI172" s="19"/>
      <c r="AJ172" s="19"/>
      <c r="AK172" s="19"/>
      <c r="AL172" s="19"/>
      <c r="AM172" s="19"/>
      <c r="AN172" s="19"/>
      <c r="AO172" s="19"/>
      <c r="AP172" s="19"/>
      <c r="AU172" s="19"/>
      <c r="AZ172" s="19"/>
      <c r="BA172" s="19"/>
      <c r="BB172" s="19"/>
      <c r="BD172" s="19"/>
      <c r="BE172" s="19"/>
      <c r="BF172" s="19"/>
      <c r="BG172" s="19"/>
      <c r="BH172" s="19"/>
      <c r="BJ172" s="19"/>
      <c r="BK172" s="19"/>
      <c r="BL172" s="19"/>
      <c r="BM172" s="19"/>
      <c r="BN172" s="19"/>
      <c r="BO172" s="19"/>
      <c r="BP172" s="19"/>
      <c r="BQ172" s="19"/>
      <c r="BR172" s="19"/>
      <c r="BS172" s="19"/>
      <c r="BT172" s="19"/>
      <c r="BV172" s="19"/>
      <c r="BW172" s="19"/>
      <c r="BX172" s="19"/>
      <c r="BY172" s="19"/>
      <c r="BZ172" s="19"/>
      <c r="CE172" s="19"/>
      <c r="CJ172" s="19"/>
      <c r="CO172" s="19"/>
      <c r="CT172" s="19"/>
    </row>
    <row r="173" spans="1:98" x14ac:dyDescent="0.2">
      <c r="A173" s="19"/>
      <c r="B173" s="19"/>
      <c r="E173" s="19"/>
      <c r="F173" s="19"/>
      <c r="G173" s="19"/>
      <c r="H173" s="19"/>
      <c r="I173" s="19"/>
      <c r="J173" s="19"/>
      <c r="K173" s="19"/>
      <c r="L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Z173" s="19"/>
      <c r="AA173" s="19"/>
      <c r="AB173" s="19"/>
      <c r="AC173" s="19"/>
      <c r="AD173" s="19"/>
      <c r="AE173" s="19"/>
      <c r="AF173" s="19"/>
      <c r="AG173" s="19"/>
      <c r="AI173" s="19"/>
      <c r="AJ173" s="19"/>
      <c r="AK173" s="19"/>
      <c r="AL173" s="19"/>
      <c r="AM173" s="19"/>
      <c r="AN173" s="19"/>
      <c r="AO173" s="19"/>
      <c r="AP173" s="19"/>
      <c r="AU173" s="19"/>
      <c r="AZ173" s="19"/>
      <c r="BA173" s="19"/>
      <c r="BB173" s="19"/>
      <c r="BD173" s="19"/>
      <c r="BE173" s="19"/>
      <c r="BF173" s="19"/>
      <c r="BG173" s="19"/>
      <c r="BH173" s="19"/>
      <c r="BJ173" s="19"/>
      <c r="BK173" s="19"/>
      <c r="BL173" s="19"/>
      <c r="BM173" s="19"/>
      <c r="BN173" s="19"/>
      <c r="BO173" s="19"/>
      <c r="BP173" s="19"/>
      <c r="BQ173" s="19"/>
      <c r="BR173" s="19"/>
      <c r="BS173" s="19"/>
      <c r="BT173" s="19"/>
      <c r="BV173" s="19"/>
      <c r="BW173" s="19"/>
      <c r="BX173" s="19"/>
      <c r="BY173" s="19"/>
      <c r="BZ173" s="19"/>
      <c r="CE173" s="19"/>
      <c r="CJ173" s="19"/>
      <c r="CO173" s="19"/>
      <c r="CT173" s="19"/>
    </row>
    <row r="174" spans="1:98" x14ac:dyDescent="0.2">
      <c r="A174" s="19"/>
      <c r="B174" s="19"/>
      <c r="E174" s="19"/>
      <c r="F174" s="19"/>
      <c r="G174" s="19"/>
      <c r="H174" s="19"/>
      <c r="I174" s="19"/>
      <c r="J174" s="19"/>
      <c r="K174" s="19"/>
      <c r="L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Z174" s="19"/>
      <c r="AA174" s="19"/>
      <c r="AB174" s="19"/>
      <c r="AC174" s="19"/>
      <c r="AD174" s="19"/>
      <c r="AE174" s="19"/>
      <c r="AF174" s="19"/>
      <c r="AG174" s="19"/>
      <c r="AI174" s="19"/>
      <c r="AJ174" s="19"/>
      <c r="AK174" s="19"/>
      <c r="AL174" s="19"/>
      <c r="AM174" s="19"/>
      <c r="AN174" s="19"/>
      <c r="AO174" s="19"/>
      <c r="AP174" s="19"/>
      <c r="AU174" s="19"/>
      <c r="AZ174" s="19"/>
      <c r="BA174" s="19"/>
      <c r="BB174" s="19"/>
      <c r="BD174" s="19"/>
      <c r="BE174" s="19"/>
      <c r="BF174" s="19"/>
      <c r="BG174" s="19"/>
      <c r="BH174" s="19"/>
      <c r="BJ174" s="19"/>
      <c r="BK174" s="19"/>
      <c r="BL174" s="19"/>
      <c r="BM174" s="19"/>
      <c r="BN174" s="19"/>
      <c r="BO174" s="19"/>
      <c r="BP174" s="19"/>
      <c r="BQ174" s="19"/>
      <c r="BR174" s="19"/>
      <c r="BS174" s="19"/>
      <c r="BT174" s="19"/>
      <c r="BV174" s="19"/>
      <c r="BW174" s="19"/>
      <c r="BX174" s="19"/>
      <c r="BY174" s="19"/>
      <c r="BZ174" s="19"/>
      <c r="CE174" s="19"/>
      <c r="CJ174" s="19"/>
      <c r="CO174" s="19"/>
      <c r="CT174" s="19"/>
    </row>
    <row r="175" spans="1:98" x14ac:dyDescent="0.2">
      <c r="A175" s="19"/>
      <c r="B175" s="19"/>
      <c r="E175" s="19"/>
      <c r="F175" s="19"/>
      <c r="G175" s="19"/>
      <c r="H175" s="19"/>
      <c r="I175" s="19"/>
      <c r="J175" s="19"/>
      <c r="K175" s="19"/>
      <c r="L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Z175" s="19"/>
      <c r="AA175" s="19"/>
      <c r="AB175" s="19"/>
      <c r="AC175" s="19"/>
      <c r="AD175" s="19"/>
      <c r="AE175" s="19"/>
      <c r="AF175" s="19"/>
      <c r="AG175" s="19"/>
      <c r="AI175" s="19"/>
      <c r="AJ175" s="19"/>
      <c r="AK175" s="19"/>
      <c r="AL175" s="19"/>
      <c r="AM175" s="19"/>
      <c r="AN175" s="19"/>
      <c r="AO175" s="19"/>
      <c r="AP175" s="19"/>
      <c r="AU175" s="19"/>
      <c r="AZ175" s="19"/>
      <c r="BA175" s="19"/>
      <c r="BB175" s="19"/>
      <c r="BD175" s="19"/>
      <c r="BE175" s="19"/>
      <c r="BF175" s="19"/>
      <c r="BG175" s="19"/>
      <c r="BH175" s="19"/>
      <c r="BJ175" s="19"/>
      <c r="BK175" s="19"/>
      <c r="BL175" s="19"/>
      <c r="BM175" s="19"/>
      <c r="BN175" s="19"/>
      <c r="BO175" s="19"/>
      <c r="BP175" s="19"/>
      <c r="BQ175" s="19"/>
      <c r="BR175" s="19"/>
      <c r="BS175" s="19"/>
      <c r="BT175" s="19"/>
      <c r="BV175" s="19"/>
      <c r="BW175" s="19"/>
      <c r="BX175" s="19"/>
      <c r="BY175" s="19"/>
      <c r="BZ175" s="19"/>
      <c r="CE175" s="19"/>
      <c r="CJ175" s="19"/>
      <c r="CO175" s="19"/>
      <c r="CT175" s="19"/>
    </row>
    <row r="176" spans="1:98" x14ac:dyDescent="0.2">
      <c r="A176" s="19"/>
      <c r="B176" s="19"/>
      <c r="E176" s="19"/>
      <c r="F176" s="19"/>
      <c r="G176" s="19"/>
      <c r="H176" s="19"/>
      <c r="I176" s="19"/>
      <c r="J176" s="19"/>
      <c r="K176" s="19"/>
      <c r="L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Z176" s="19"/>
      <c r="AA176" s="19"/>
      <c r="AB176" s="19"/>
      <c r="AC176" s="19"/>
      <c r="AD176" s="19"/>
      <c r="AE176" s="19"/>
      <c r="AF176" s="19"/>
      <c r="AG176" s="19"/>
      <c r="AI176" s="19"/>
      <c r="AJ176" s="19"/>
      <c r="AK176" s="19"/>
      <c r="AL176" s="19"/>
      <c r="AM176" s="19"/>
      <c r="AN176" s="19"/>
      <c r="AO176" s="19"/>
      <c r="AP176" s="19"/>
      <c r="AU176" s="19"/>
      <c r="AZ176" s="19"/>
      <c r="BA176" s="19"/>
      <c r="BB176" s="19"/>
      <c r="BD176" s="19"/>
      <c r="BE176" s="19"/>
      <c r="BF176" s="19"/>
      <c r="BG176" s="19"/>
      <c r="BH176" s="19"/>
      <c r="BJ176" s="19"/>
      <c r="BK176" s="19"/>
      <c r="BL176" s="19"/>
      <c r="BM176" s="19"/>
      <c r="BN176" s="19"/>
      <c r="BO176" s="19"/>
      <c r="BP176" s="19"/>
      <c r="BQ176" s="19"/>
      <c r="BR176" s="19"/>
      <c r="BS176" s="19"/>
      <c r="BT176" s="19"/>
      <c r="BV176" s="19"/>
      <c r="BW176" s="19"/>
      <c r="BX176" s="19"/>
      <c r="BY176" s="19"/>
      <c r="BZ176" s="19"/>
      <c r="CE176" s="19"/>
      <c r="CJ176" s="19"/>
      <c r="CO176" s="19"/>
      <c r="CT176" s="19"/>
    </row>
    <row r="177" spans="1:98" x14ac:dyDescent="0.2">
      <c r="A177" s="19"/>
      <c r="B177" s="19"/>
      <c r="E177" s="19"/>
      <c r="F177" s="19"/>
      <c r="G177" s="19"/>
      <c r="H177" s="19"/>
      <c r="I177" s="19"/>
      <c r="J177" s="19"/>
      <c r="K177" s="19"/>
      <c r="L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Z177" s="19"/>
      <c r="AA177" s="19"/>
      <c r="AB177" s="19"/>
      <c r="AC177" s="19"/>
      <c r="AD177" s="19"/>
      <c r="AE177" s="19"/>
      <c r="AF177" s="19"/>
      <c r="AG177" s="19"/>
      <c r="AI177" s="19"/>
      <c r="AJ177" s="19"/>
      <c r="AK177" s="19"/>
      <c r="AL177" s="19"/>
      <c r="AM177" s="19"/>
      <c r="AN177" s="19"/>
      <c r="AO177" s="19"/>
      <c r="AP177" s="19"/>
      <c r="AU177" s="19"/>
      <c r="AZ177" s="19"/>
      <c r="BA177" s="19"/>
      <c r="BB177" s="19"/>
      <c r="BD177" s="19"/>
      <c r="BE177" s="19"/>
      <c r="BF177" s="19"/>
      <c r="BG177" s="19"/>
      <c r="BH177" s="19"/>
      <c r="BJ177" s="19"/>
      <c r="BK177" s="19"/>
      <c r="BL177" s="19"/>
      <c r="BM177" s="19"/>
      <c r="BN177" s="19"/>
      <c r="BO177" s="19"/>
      <c r="BP177" s="19"/>
      <c r="BQ177" s="19"/>
      <c r="BR177" s="19"/>
      <c r="BS177" s="19"/>
      <c r="BT177" s="19"/>
      <c r="BV177" s="19"/>
      <c r="BW177" s="19"/>
      <c r="BX177" s="19"/>
      <c r="BY177" s="19"/>
      <c r="BZ177" s="19"/>
      <c r="CE177" s="19"/>
      <c r="CJ177" s="19"/>
      <c r="CO177" s="19"/>
      <c r="CT177" s="19"/>
    </row>
    <row r="178" spans="1:98" x14ac:dyDescent="0.2">
      <c r="A178" s="19"/>
      <c r="B178" s="19"/>
      <c r="E178" s="19"/>
      <c r="F178" s="19"/>
      <c r="G178" s="19"/>
      <c r="H178" s="19"/>
      <c r="I178" s="19"/>
      <c r="J178" s="19"/>
      <c r="K178" s="19"/>
      <c r="L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Z178" s="19"/>
      <c r="AA178" s="19"/>
      <c r="AB178" s="19"/>
      <c r="AC178" s="19"/>
      <c r="AD178" s="19"/>
      <c r="AE178" s="19"/>
      <c r="AF178" s="19"/>
      <c r="AG178" s="19"/>
      <c r="AI178" s="19"/>
      <c r="AJ178" s="19"/>
      <c r="AK178" s="19"/>
      <c r="AL178" s="19"/>
      <c r="AM178" s="19"/>
      <c r="AN178" s="19"/>
      <c r="AO178" s="19"/>
      <c r="AP178" s="19"/>
      <c r="AU178" s="19"/>
      <c r="AZ178" s="19"/>
      <c r="BA178" s="19"/>
      <c r="BB178" s="19"/>
      <c r="BD178" s="19"/>
      <c r="BE178" s="19"/>
      <c r="BF178" s="19"/>
      <c r="BG178" s="19"/>
      <c r="BH178" s="19"/>
      <c r="BJ178" s="19"/>
      <c r="BK178" s="19"/>
      <c r="BL178" s="19"/>
      <c r="BM178" s="19"/>
      <c r="BN178" s="19"/>
      <c r="BO178" s="19"/>
      <c r="BP178" s="19"/>
      <c r="BQ178" s="19"/>
      <c r="BR178" s="19"/>
      <c r="BS178" s="19"/>
      <c r="BT178" s="19"/>
      <c r="BV178" s="19"/>
      <c r="BW178" s="19"/>
      <c r="BX178" s="19"/>
      <c r="BY178" s="19"/>
      <c r="BZ178" s="19"/>
      <c r="CE178" s="19"/>
      <c r="CJ178" s="19"/>
      <c r="CO178" s="19"/>
      <c r="CT178" s="19"/>
    </row>
    <row r="179" spans="1:98" x14ac:dyDescent="0.2">
      <c r="A179" s="19"/>
      <c r="B179" s="19"/>
      <c r="E179" s="19"/>
      <c r="F179" s="19"/>
      <c r="G179" s="19"/>
      <c r="H179" s="19"/>
      <c r="I179" s="19"/>
      <c r="J179" s="19"/>
      <c r="K179" s="19"/>
      <c r="L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Z179" s="19"/>
      <c r="AA179" s="19"/>
      <c r="AB179" s="19"/>
      <c r="AC179" s="19"/>
      <c r="AD179" s="19"/>
      <c r="AE179" s="19"/>
      <c r="AF179" s="19"/>
      <c r="AG179" s="19"/>
      <c r="AI179" s="19"/>
      <c r="AJ179" s="19"/>
      <c r="AK179" s="19"/>
      <c r="AL179" s="19"/>
      <c r="AM179" s="19"/>
      <c r="AN179" s="19"/>
      <c r="AO179" s="19"/>
      <c r="AP179" s="19"/>
      <c r="AU179" s="19"/>
      <c r="AZ179" s="19"/>
      <c r="BA179" s="19"/>
      <c r="BB179" s="19"/>
      <c r="BD179" s="19"/>
      <c r="BE179" s="19"/>
      <c r="BF179" s="19"/>
      <c r="BG179" s="19"/>
      <c r="BH179" s="19"/>
      <c r="BJ179" s="19"/>
      <c r="BK179" s="19"/>
      <c r="BL179" s="19"/>
      <c r="BM179" s="19"/>
      <c r="BN179" s="19"/>
      <c r="BO179" s="19"/>
      <c r="BP179" s="19"/>
      <c r="BQ179" s="19"/>
      <c r="BR179" s="19"/>
      <c r="BS179" s="19"/>
      <c r="BT179" s="19"/>
      <c r="BV179" s="19"/>
      <c r="BW179" s="19"/>
      <c r="BX179" s="19"/>
      <c r="BY179" s="19"/>
      <c r="BZ179" s="19"/>
      <c r="CE179" s="19"/>
      <c r="CJ179" s="19"/>
      <c r="CO179" s="19"/>
      <c r="CT179" s="19"/>
    </row>
    <row r="180" spans="1:98" x14ac:dyDescent="0.2">
      <c r="A180" s="19"/>
      <c r="B180" s="19"/>
      <c r="E180" s="19"/>
      <c r="F180" s="19"/>
      <c r="G180" s="19"/>
      <c r="H180" s="19"/>
      <c r="I180" s="19"/>
      <c r="J180" s="19"/>
      <c r="K180" s="19"/>
      <c r="L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Z180" s="19"/>
      <c r="AA180" s="19"/>
      <c r="AB180" s="19"/>
      <c r="AC180" s="19"/>
      <c r="AD180" s="19"/>
      <c r="AE180" s="19"/>
      <c r="AF180" s="19"/>
      <c r="AG180" s="19"/>
      <c r="AI180" s="19"/>
      <c r="AJ180" s="19"/>
      <c r="AK180" s="19"/>
      <c r="AL180" s="19"/>
      <c r="AM180" s="19"/>
      <c r="AN180" s="19"/>
      <c r="AO180" s="19"/>
      <c r="AP180" s="19"/>
      <c r="AU180" s="19"/>
      <c r="AZ180" s="19"/>
      <c r="BA180" s="19"/>
      <c r="BB180" s="19"/>
      <c r="BD180" s="19"/>
      <c r="BE180" s="19"/>
      <c r="BF180" s="19"/>
      <c r="BG180" s="19"/>
      <c r="BH180" s="19"/>
      <c r="BJ180" s="19"/>
      <c r="BK180" s="19"/>
      <c r="BL180" s="19"/>
      <c r="BM180" s="19"/>
      <c r="BN180" s="19"/>
      <c r="BO180" s="19"/>
      <c r="BP180" s="19"/>
      <c r="BQ180" s="19"/>
      <c r="BR180" s="19"/>
      <c r="BS180" s="19"/>
      <c r="BT180" s="19"/>
      <c r="BV180" s="19"/>
      <c r="BW180" s="19"/>
      <c r="BX180" s="19"/>
      <c r="BY180" s="19"/>
      <c r="BZ180" s="19"/>
      <c r="CE180" s="19"/>
      <c r="CJ180" s="19"/>
      <c r="CO180" s="19"/>
      <c r="CT180" s="19"/>
    </row>
    <row r="181" spans="1:98" x14ac:dyDescent="0.2">
      <c r="A181" s="19"/>
      <c r="B181" s="19"/>
      <c r="E181" s="19"/>
      <c r="F181" s="19"/>
      <c r="G181" s="19"/>
      <c r="H181" s="19"/>
      <c r="I181" s="19"/>
      <c r="J181" s="19"/>
      <c r="K181" s="19"/>
      <c r="L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Z181" s="19"/>
      <c r="AA181" s="19"/>
      <c r="AB181" s="19"/>
      <c r="AC181" s="19"/>
      <c r="AD181" s="19"/>
      <c r="AE181" s="19"/>
      <c r="AF181" s="19"/>
      <c r="AG181" s="19"/>
      <c r="AI181" s="19"/>
      <c r="AJ181" s="19"/>
      <c r="AK181" s="19"/>
      <c r="AL181" s="19"/>
      <c r="AM181" s="19"/>
      <c r="AN181" s="19"/>
      <c r="AO181" s="19"/>
      <c r="AP181" s="19"/>
      <c r="AU181" s="19"/>
      <c r="AZ181" s="19"/>
      <c r="BA181" s="19"/>
      <c r="BB181" s="19"/>
      <c r="BD181" s="19"/>
      <c r="BE181" s="19"/>
      <c r="BF181" s="19"/>
      <c r="BG181" s="19"/>
      <c r="BH181" s="19"/>
      <c r="BJ181" s="19"/>
      <c r="BK181" s="19"/>
      <c r="BL181" s="19"/>
      <c r="BM181" s="19"/>
      <c r="BN181" s="19"/>
      <c r="BO181" s="19"/>
      <c r="BP181" s="19"/>
      <c r="BQ181" s="19"/>
      <c r="BR181" s="19"/>
      <c r="BS181" s="19"/>
      <c r="BT181" s="19"/>
      <c r="BV181" s="19"/>
      <c r="BW181" s="19"/>
      <c r="BX181" s="19"/>
      <c r="BY181" s="19"/>
      <c r="BZ181" s="19"/>
      <c r="CE181" s="19"/>
      <c r="CJ181" s="19"/>
      <c r="CO181" s="19"/>
      <c r="CT181" s="19"/>
    </row>
    <row r="182" spans="1:98" x14ac:dyDescent="0.2">
      <c r="A182" s="19"/>
      <c r="B182" s="19"/>
      <c r="E182" s="19"/>
      <c r="F182" s="19"/>
      <c r="G182" s="19"/>
      <c r="H182" s="19"/>
      <c r="I182" s="19"/>
      <c r="J182" s="19"/>
      <c r="K182" s="19"/>
      <c r="L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Z182" s="19"/>
      <c r="AA182" s="19"/>
      <c r="AB182" s="19"/>
      <c r="AC182" s="19"/>
      <c r="AD182" s="19"/>
      <c r="AE182" s="19"/>
      <c r="AF182" s="19"/>
      <c r="AG182" s="19"/>
      <c r="AI182" s="19"/>
      <c r="AJ182" s="19"/>
      <c r="AK182" s="19"/>
      <c r="AL182" s="19"/>
      <c r="AM182" s="19"/>
      <c r="AN182" s="19"/>
      <c r="AO182" s="19"/>
      <c r="AP182" s="19"/>
      <c r="AU182" s="19"/>
      <c r="AZ182" s="19"/>
      <c r="BA182" s="19"/>
      <c r="BB182" s="19"/>
      <c r="BD182" s="19"/>
      <c r="BE182" s="19"/>
      <c r="BF182" s="19"/>
      <c r="BG182" s="19"/>
      <c r="BH182" s="19"/>
      <c r="BJ182" s="19"/>
      <c r="BK182" s="19"/>
      <c r="BL182" s="19"/>
      <c r="BM182" s="19"/>
      <c r="BN182" s="19"/>
      <c r="BO182" s="19"/>
      <c r="BP182" s="19"/>
      <c r="BQ182" s="19"/>
      <c r="BR182" s="19"/>
      <c r="BS182" s="19"/>
      <c r="BT182" s="19"/>
      <c r="BV182" s="19"/>
      <c r="BW182" s="19"/>
      <c r="BX182" s="19"/>
      <c r="BY182" s="19"/>
      <c r="BZ182" s="19"/>
      <c r="CE182" s="19"/>
      <c r="CJ182" s="19"/>
      <c r="CO182" s="19"/>
      <c r="CT182" s="19"/>
    </row>
    <row r="183" spans="1:98" x14ac:dyDescent="0.2">
      <c r="A183" s="19"/>
      <c r="B183" s="19"/>
      <c r="E183" s="19"/>
      <c r="F183" s="19"/>
      <c r="G183" s="19"/>
      <c r="H183" s="19"/>
      <c r="I183" s="19"/>
      <c r="J183" s="19"/>
      <c r="K183" s="19"/>
      <c r="L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Z183" s="19"/>
      <c r="AA183" s="19"/>
      <c r="AB183" s="19"/>
      <c r="AC183" s="19"/>
      <c r="AD183" s="19"/>
      <c r="AE183" s="19"/>
      <c r="AF183" s="19"/>
      <c r="AG183" s="19"/>
      <c r="AI183" s="19"/>
      <c r="AJ183" s="19"/>
      <c r="AK183" s="19"/>
      <c r="AL183" s="19"/>
      <c r="AM183" s="19"/>
      <c r="AN183" s="19"/>
      <c r="AO183" s="19"/>
      <c r="AP183" s="19"/>
      <c r="AU183" s="19"/>
      <c r="AZ183" s="19"/>
      <c r="BA183" s="19"/>
      <c r="BB183" s="19"/>
      <c r="BD183" s="19"/>
      <c r="BE183" s="19"/>
      <c r="BF183" s="19"/>
      <c r="BG183" s="19"/>
      <c r="BH183" s="19"/>
      <c r="BJ183" s="19"/>
      <c r="BK183" s="19"/>
      <c r="BL183" s="19"/>
      <c r="BM183" s="19"/>
      <c r="BN183" s="19"/>
      <c r="BO183" s="19"/>
      <c r="BP183" s="19"/>
      <c r="BQ183" s="19"/>
      <c r="BR183" s="19"/>
      <c r="BS183" s="19"/>
      <c r="BT183" s="19"/>
      <c r="BV183" s="19"/>
      <c r="BW183" s="19"/>
      <c r="BX183" s="19"/>
      <c r="BY183" s="19"/>
      <c r="BZ183" s="19"/>
      <c r="CE183" s="19"/>
      <c r="CJ183" s="19"/>
      <c r="CO183" s="19"/>
      <c r="CT183" s="19"/>
    </row>
    <row r="184" spans="1:98" x14ac:dyDescent="0.2">
      <c r="A184" s="19"/>
      <c r="B184" s="19"/>
      <c r="E184" s="19"/>
      <c r="F184" s="19"/>
      <c r="G184" s="19"/>
      <c r="H184" s="19"/>
      <c r="I184" s="19"/>
      <c r="J184" s="19"/>
      <c r="K184" s="19"/>
      <c r="L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Z184" s="19"/>
      <c r="AA184" s="19"/>
      <c r="AB184" s="19"/>
      <c r="AC184" s="19"/>
      <c r="AD184" s="19"/>
      <c r="AE184" s="19"/>
      <c r="AF184" s="19"/>
      <c r="AG184" s="19"/>
      <c r="AI184" s="19"/>
      <c r="AJ184" s="19"/>
      <c r="AK184" s="19"/>
      <c r="AL184" s="19"/>
      <c r="AM184" s="19"/>
      <c r="AN184" s="19"/>
      <c r="AO184" s="19"/>
      <c r="AP184" s="19"/>
      <c r="AU184" s="19"/>
      <c r="AZ184" s="19"/>
      <c r="BA184" s="19"/>
      <c r="BB184" s="19"/>
      <c r="BD184" s="19"/>
      <c r="BE184" s="19"/>
      <c r="BF184" s="19"/>
      <c r="BG184" s="19"/>
      <c r="BH184" s="19"/>
      <c r="BJ184" s="19"/>
      <c r="BK184" s="19"/>
      <c r="BL184" s="19"/>
      <c r="BM184" s="19"/>
      <c r="BN184" s="19"/>
      <c r="BO184" s="19"/>
      <c r="BP184" s="19"/>
      <c r="BQ184" s="19"/>
      <c r="BR184" s="19"/>
      <c r="BS184" s="19"/>
      <c r="BT184" s="19"/>
      <c r="BV184" s="19"/>
      <c r="BW184" s="19"/>
      <c r="BX184" s="19"/>
      <c r="BY184" s="19"/>
      <c r="BZ184" s="19"/>
      <c r="CE184" s="19"/>
      <c r="CJ184" s="19"/>
      <c r="CO184" s="19"/>
      <c r="CT184" s="19"/>
    </row>
    <row r="185" spans="1:98" x14ac:dyDescent="0.2">
      <c r="A185" s="19"/>
      <c r="B185" s="19"/>
      <c r="E185" s="19"/>
      <c r="F185" s="19"/>
      <c r="G185" s="19"/>
      <c r="H185" s="19"/>
      <c r="I185" s="19"/>
      <c r="J185" s="19"/>
      <c r="K185" s="19"/>
      <c r="L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Z185" s="19"/>
      <c r="AA185" s="19"/>
      <c r="AB185" s="19"/>
      <c r="AC185" s="19"/>
      <c r="AD185" s="19"/>
      <c r="AE185" s="19"/>
      <c r="AF185" s="19"/>
      <c r="AG185" s="19"/>
      <c r="AI185" s="19"/>
      <c r="AJ185" s="19"/>
      <c r="AK185" s="19"/>
      <c r="AL185" s="19"/>
      <c r="AM185" s="19"/>
      <c r="AN185" s="19"/>
      <c r="AO185" s="19"/>
      <c r="AP185" s="19"/>
      <c r="AU185" s="19"/>
      <c r="AZ185" s="19"/>
      <c r="BA185" s="19"/>
      <c r="BB185" s="19"/>
      <c r="BD185" s="19"/>
      <c r="BE185" s="19"/>
      <c r="BF185" s="19"/>
      <c r="BG185" s="19"/>
      <c r="BH185" s="19"/>
      <c r="BJ185" s="19"/>
      <c r="BK185" s="19"/>
      <c r="BL185" s="19"/>
      <c r="BM185" s="19"/>
      <c r="BN185" s="19"/>
      <c r="BO185" s="19"/>
      <c r="BP185" s="19"/>
      <c r="BQ185" s="19"/>
      <c r="BR185" s="19"/>
      <c r="BS185" s="19"/>
      <c r="BT185" s="19"/>
      <c r="BV185" s="19"/>
      <c r="BW185" s="19"/>
      <c r="BX185" s="19"/>
      <c r="BY185" s="19"/>
      <c r="BZ185" s="19"/>
      <c r="CE185" s="19"/>
      <c r="CJ185" s="19"/>
      <c r="CO185" s="19"/>
      <c r="CT185" s="19"/>
    </row>
    <row r="186" spans="1:98" x14ac:dyDescent="0.2">
      <c r="A186" s="19"/>
      <c r="B186" s="19"/>
      <c r="E186" s="19"/>
      <c r="F186" s="19"/>
      <c r="G186" s="19"/>
      <c r="H186" s="19"/>
      <c r="I186" s="19"/>
      <c r="J186" s="19"/>
      <c r="K186" s="19"/>
      <c r="L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Z186" s="19"/>
      <c r="AA186" s="19"/>
      <c r="AB186" s="19"/>
      <c r="AC186" s="19"/>
      <c r="AD186" s="19"/>
      <c r="AE186" s="19"/>
      <c r="AF186" s="19"/>
      <c r="AG186" s="19"/>
      <c r="AI186" s="19"/>
      <c r="AJ186" s="19"/>
      <c r="AK186" s="19"/>
      <c r="AL186" s="19"/>
      <c r="AM186" s="19"/>
      <c r="AN186" s="19"/>
      <c r="AO186" s="19"/>
      <c r="AP186" s="19"/>
      <c r="AU186" s="19"/>
      <c r="AZ186" s="19"/>
      <c r="BA186" s="19"/>
      <c r="BB186" s="19"/>
      <c r="BD186" s="19"/>
      <c r="BE186" s="19"/>
      <c r="BF186" s="19"/>
      <c r="BG186" s="19"/>
      <c r="BH186" s="19"/>
      <c r="BJ186" s="19"/>
      <c r="BK186" s="19"/>
      <c r="BL186" s="19"/>
      <c r="BM186" s="19"/>
      <c r="BN186" s="19"/>
      <c r="BO186" s="19"/>
      <c r="BP186" s="19"/>
      <c r="BQ186" s="19"/>
      <c r="BR186" s="19"/>
      <c r="BS186" s="19"/>
      <c r="BT186" s="19"/>
      <c r="BV186" s="19"/>
      <c r="BW186" s="19"/>
      <c r="BX186" s="19"/>
      <c r="BY186" s="19"/>
      <c r="BZ186" s="19"/>
      <c r="CE186" s="19"/>
      <c r="CJ186" s="19"/>
      <c r="CO186" s="19"/>
      <c r="CT186" s="19"/>
    </row>
    <row r="187" spans="1:98" x14ac:dyDescent="0.2">
      <c r="A187" s="19"/>
      <c r="B187" s="19"/>
      <c r="E187" s="19"/>
      <c r="F187" s="19"/>
      <c r="G187" s="19"/>
      <c r="H187" s="19"/>
      <c r="I187" s="19"/>
      <c r="J187" s="19"/>
      <c r="K187" s="19"/>
      <c r="L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Z187" s="19"/>
      <c r="AA187" s="19"/>
      <c r="AB187" s="19"/>
      <c r="AC187" s="19"/>
      <c r="AD187" s="19"/>
      <c r="AE187" s="19"/>
      <c r="AF187" s="19"/>
      <c r="AG187" s="19"/>
      <c r="AI187" s="19"/>
      <c r="AJ187" s="19"/>
      <c r="AK187" s="19"/>
      <c r="AL187" s="19"/>
      <c r="AM187" s="19"/>
      <c r="AN187" s="19"/>
      <c r="AO187" s="19"/>
      <c r="AP187" s="19"/>
      <c r="AU187" s="19"/>
      <c r="AZ187" s="19"/>
      <c r="BA187" s="19"/>
      <c r="BB187" s="19"/>
      <c r="BD187" s="19"/>
      <c r="BE187" s="19"/>
      <c r="BF187" s="19"/>
      <c r="BG187" s="19"/>
      <c r="BH187" s="19"/>
      <c r="BJ187" s="19"/>
      <c r="BK187" s="19"/>
      <c r="BL187" s="19"/>
      <c r="BM187" s="19"/>
      <c r="BN187" s="19"/>
      <c r="BO187" s="19"/>
      <c r="BP187" s="19"/>
      <c r="BQ187" s="19"/>
      <c r="BR187" s="19"/>
      <c r="BS187" s="19"/>
      <c r="BT187" s="19"/>
      <c r="BV187" s="19"/>
      <c r="BW187" s="19"/>
      <c r="BX187" s="19"/>
      <c r="BY187" s="19"/>
      <c r="BZ187" s="19"/>
      <c r="CE187" s="19"/>
      <c r="CJ187" s="19"/>
      <c r="CO187" s="19"/>
      <c r="CT187" s="19"/>
    </row>
    <row r="188" spans="1:98" x14ac:dyDescent="0.2">
      <c r="A188" s="19"/>
      <c r="B188" s="19"/>
      <c r="E188" s="19"/>
      <c r="F188" s="19"/>
      <c r="G188" s="19"/>
      <c r="H188" s="19"/>
      <c r="I188" s="19"/>
      <c r="J188" s="19"/>
      <c r="K188" s="19"/>
      <c r="L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Z188" s="19"/>
      <c r="AA188" s="19"/>
      <c r="AB188" s="19"/>
      <c r="AC188" s="19"/>
      <c r="AD188" s="19"/>
      <c r="AE188" s="19"/>
      <c r="AF188" s="19"/>
      <c r="AG188" s="19"/>
      <c r="AI188" s="19"/>
      <c r="AJ188" s="19"/>
      <c r="AK188" s="19"/>
      <c r="AL188" s="19"/>
      <c r="AM188" s="19"/>
      <c r="AN188" s="19"/>
      <c r="AO188" s="19"/>
      <c r="AP188" s="19"/>
      <c r="AU188" s="19"/>
      <c r="AZ188" s="19"/>
    </row>
    <row r="189" spans="1:98" x14ac:dyDescent="0.2">
      <c r="A189" s="19"/>
      <c r="B189" s="19"/>
      <c r="E189" s="19"/>
      <c r="F189" s="19"/>
      <c r="G189" s="19"/>
      <c r="H189" s="19"/>
      <c r="I189" s="19"/>
      <c r="J189" s="19"/>
      <c r="K189" s="19"/>
      <c r="L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Z189" s="19"/>
      <c r="AA189" s="19"/>
      <c r="AB189" s="19"/>
      <c r="AC189" s="19"/>
      <c r="AD189" s="19"/>
      <c r="AE189" s="19"/>
      <c r="AF189" s="19"/>
      <c r="AG189" s="19"/>
      <c r="AI189" s="19"/>
      <c r="AJ189" s="19"/>
      <c r="AK189" s="19"/>
      <c r="AL189" s="19"/>
      <c r="AM189" s="19"/>
      <c r="AN189" s="19"/>
      <c r="AO189" s="19"/>
      <c r="AP189" s="19"/>
      <c r="AU189" s="19"/>
      <c r="AZ189" s="19"/>
    </row>
    <row r="190" spans="1:98" x14ac:dyDescent="0.2">
      <c r="A190" s="19"/>
      <c r="B190" s="19"/>
      <c r="E190" s="19"/>
      <c r="F190" s="19"/>
      <c r="G190" s="19"/>
      <c r="H190" s="19"/>
      <c r="I190" s="19"/>
      <c r="J190" s="19"/>
      <c r="K190" s="19"/>
      <c r="L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Z190" s="19"/>
      <c r="AA190" s="19"/>
      <c r="AB190" s="19"/>
      <c r="AC190" s="19"/>
      <c r="AD190" s="19"/>
      <c r="AE190" s="19"/>
      <c r="AF190" s="19"/>
      <c r="AG190" s="19"/>
      <c r="AI190" s="19"/>
      <c r="AJ190" s="19"/>
      <c r="AK190" s="19"/>
      <c r="AL190" s="19"/>
      <c r="AM190" s="19"/>
      <c r="AN190" s="19"/>
      <c r="AO190" s="19"/>
      <c r="AP190" s="19"/>
      <c r="AU190" s="19"/>
      <c r="AZ190" s="19"/>
    </row>
    <row r="191" spans="1:98" x14ac:dyDescent="0.2">
      <c r="A191" s="19"/>
      <c r="B191" s="19"/>
      <c r="E191" s="19"/>
      <c r="F191" s="19"/>
      <c r="G191" s="19"/>
      <c r="H191" s="19"/>
      <c r="I191" s="19"/>
      <c r="J191" s="19"/>
      <c r="K191" s="19"/>
      <c r="L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Z191" s="19"/>
      <c r="AA191" s="19"/>
      <c r="AB191" s="19"/>
      <c r="AC191" s="19"/>
      <c r="AD191" s="19"/>
      <c r="AE191" s="19"/>
      <c r="AF191" s="19"/>
      <c r="AG191" s="19"/>
      <c r="AI191" s="19"/>
      <c r="AJ191" s="19"/>
      <c r="AK191" s="19"/>
      <c r="AL191" s="19"/>
      <c r="AM191" s="19"/>
      <c r="AN191" s="19"/>
      <c r="AO191" s="19"/>
      <c r="AP191" s="19"/>
      <c r="AU191" s="19"/>
      <c r="AZ191" s="19"/>
    </row>
    <row r="192" spans="1:98" x14ac:dyDescent="0.2">
      <c r="A192" s="19"/>
      <c r="B192" s="19"/>
      <c r="E192" s="19"/>
      <c r="F192" s="19"/>
      <c r="G192" s="19"/>
      <c r="H192" s="19"/>
      <c r="I192" s="19"/>
      <c r="J192" s="19"/>
      <c r="K192" s="19"/>
      <c r="L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Z192" s="19"/>
      <c r="AA192" s="19"/>
      <c r="AB192" s="19"/>
      <c r="AC192" s="19"/>
      <c r="AD192" s="19"/>
      <c r="AE192" s="19"/>
      <c r="AF192" s="19"/>
      <c r="AG192" s="19"/>
      <c r="AI192" s="19"/>
      <c r="AJ192" s="19"/>
      <c r="AK192" s="19"/>
      <c r="AL192" s="19"/>
      <c r="AM192" s="19"/>
      <c r="AN192" s="19"/>
      <c r="AO192" s="19"/>
      <c r="AP192" s="19"/>
      <c r="AU192" s="19"/>
      <c r="AZ192" s="19"/>
    </row>
    <row r="193" spans="1:98" x14ac:dyDescent="0.2">
      <c r="A193" s="19"/>
      <c r="B193" s="19"/>
      <c r="E193" s="19"/>
      <c r="F193" s="19"/>
      <c r="G193" s="19"/>
      <c r="H193" s="19"/>
      <c r="I193" s="19"/>
      <c r="J193" s="19"/>
      <c r="K193" s="19"/>
      <c r="L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Z193" s="19"/>
      <c r="AA193" s="19"/>
      <c r="AB193" s="19"/>
      <c r="AC193" s="19"/>
      <c r="AD193" s="19"/>
      <c r="AE193" s="19"/>
      <c r="AF193" s="19"/>
      <c r="AG193" s="19"/>
      <c r="AI193" s="19"/>
      <c r="AJ193" s="19"/>
      <c r="AK193" s="19"/>
      <c r="AL193" s="19"/>
      <c r="AM193" s="19"/>
      <c r="AN193" s="19"/>
      <c r="AO193" s="19"/>
      <c r="AP193" s="19"/>
      <c r="AU193" s="19"/>
      <c r="AZ193" s="19"/>
    </row>
    <row r="194" spans="1:98" x14ac:dyDescent="0.2">
      <c r="A194" s="19"/>
      <c r="B194" s="19"/>
      <c r="E194" s="19"/>
      <c r="F194" s="19"/>
      <c r="G194" s="19"/>
      <c r="H194" s="19"/>
      <c r="I194" s="19"/>
      <c r="J194" s="19"/>
      <c r="K194" s="19"/>
      <c r="L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Z194" s="19"/>
      <c r="AA194" s="19"/>
      <c r="AB194" s="19"/>
      <c r="AC194" s="19"/>
      <c r="AD194" s="19"/>
      <c r="AE194" s="19"/>
      <c r="AF194" s="19"/>
      <c r="AG194" s="19"/>
      <c r="AI194" s="19"/>
      <c r="AJ194" s="19"/>
      <c r="AK194" s="19"/>
      <c r="AL194" s="19"/>
      <c r="AM194" s="19"/>
      <c r="AN194" s="19"/>
      <c r="AO194" s="19"/>
      <c r="AP194" s="19"/>
      <c r="AU194" s="19"/>
      <c r="AZ194" s="19"/>
      <c r="BA194" s="19"/>
      <c r="BB194" s="19"/>
      <c r="BD194" s="19"/>
      <c r="BE194" s="19"/>
      <c r="BF194" s="19"/>
      <c r="BG194" s="19"/>
      <c r="BH194" s="19"/>
      <c r="BJ194" s="19"/>
      <c r="BK194" s="19"/>
      <c r="BL194" s="19"/>
      <c r="BM194" s="19"/>
      <c r="BN194" s="19"/>
      <c r="BO194" s="19"/>
      <c r="BP194" s="19"/>
      <c r="BQ194" s="19"/>
      <c r="BR194" s="19"/>
      <c r="BS194" s="19"/>
      <c r="BT194" s="19"/>
      <c r="BV194" s="19"/>
      <c r="BW194" s="19"/>
      <c r="BX194" s="19"/>
      <c r="BY194" s="19"/>
      <c r="BZ194" s="19"/>
      <c r="CE194" s="19"/>
      <c r="CJ194" s="19"/>
      <c r="CO194" s="19"/>
      <c r="CT194" s="19"/>
    </row>
    <row r="195" spans="1:98" x14ac:dyDescent="0.2">
      <c r="A195" s="19"/>
      <c r="B195" s="19"/>
      <c r="E195" s="19"/>
      <c r="F195" s="19"/>
      <c r="G195" s="19"/>
      <c r="H195" s="19"/>
      <c r="I195" s="19"/>
      <c r="J195" s="19"/>
      <c r="K195" s="19"/>
      <c r="L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Z195" s="19"/>
      <c r="AA195" s="19"/>
      <c r="AB195" s="19"/>
      <c r="AC195" s="19"/>
      <c r="AD195" s="19"/>
      <c r="AE195" s="19"/>
      <c r="AF195" s="19"/>
      <c r="AG195" s="19"/>
      <c r="AI195" s="19"/>
      <c r="AJ195" s="19"/>
      <c r="AK195" s="19"/>
      <c r="AL195" s="19"/>
      <c r="AM195" s="19"/>
      <c r="AN195" s="19"/>
      <c r="AO195" s="19"/>
      <c r="AP195" s="19"/>
      <c r="AU195" s="19"/>
      <c r="AZ195" s="19"/>
      <c r="BA195" s="19"/>
      <c r="BB195" s="19"/>
      <c r="BD195" s="19"/>
      <c r="BE195" s="19"/>
      <c r="BF195" s="19"/>
      <c r="BG195" s="19"/>
      <c r="BH195" s="19"/>
      <c r="BJ195" s="19"/>
      <c r="BK195" s="19"/>
      <c r="BL195" s="19"/>
      <c r="BM195" s="19"/>
      <c r="BN195" s="19"/>
      <c r="BO195" s="19"/>
      <c r="BP195" s="19"/>
      <c r="BQ195" s="19"/>
      <c r="BR195" s="19"/>
      <c r="BS195" s="19"/>
      <c r="BT195" s="19"/>
      <c r="BV195" s="19"/>
      <c r="BW195" s="19"/>
      <c r="BX195" s="19"/>
      <c r="BY195" s="19"/>
      <c r="BZ195" s="19"/>
      <c r="CE195" s="19"/>
      <c r="CJ195" s="19"/>
      <c r="CO195" s="19"/>
      <c r="CT195" s="19"/>
    </row>
    <row r="196" spans="1:98" x14ac:dyDescent="0.2">
      <c r="A196" s="19"/>
      <c r="B196" s="19"/>
      <c r="E196" s="19"/>
      <c r="F196" s="19"/>
      <c r="G196" s="19"/>
      <c r="H196" s="19"/>
      <c r="I196" s="19"/>
      <c r="J196" s="19"/>
      <c r="K196" s="19"/>
      <c r="L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Z196" s="19"/>
      <c r="AA196" s="19"/>
      <c r="AB196" s="19"/>
      <c r="AC196" s="19"/>
      <c r="AD196" s="19"/>
      <c r="AE196" s="19"/>
      <c r="AF196" s="19"/>
      <c r="AG196" s="19"/>
      <c r="AI196" s="19"/>
      <c r="AJ196" s="19"/>
      <c r="AK196" s="19"/>
      <c r="AL196" s="19"/>
      <c r="AM196" s="19"/>
      <c r="AN196" s="19"/>
      <c r="AO196" s="19"/>
      <c r="AP196" s="19"/>
      <c r="AU196" s="19"/>
      <c r="AZ196" s="19"/>
      <c r="BA196" s="19"/>
      <c r="BB196" s="19"/>
      <c r="BD196" s="19"/>
      <c r="BE196" s="19"/>
      <c r="BF196" s="19"/>
      <c r="BG196" s="19"/>
      <c r="BH196" s="19"/>
      <c r="BJ196" s="19"/>
      <c r="BK196" s="19"/>
      <c r="BL196" s="19"/>
      <c r="BM196" s="19"/>
      <c r="BN196" s="19"/>
      <c r="BO196" s="19"/>
      <c r="BP196" s="19"/>
      <c r="BQ196" s="19"/>
      <c r="BR196" s="19"/>
      <c r="BS196" s="19"/>
      <c r="BT196" s="19"/>
      <c r="BV196" s="19"/>
      <c r="BW196" s="19"/>
      <c r="BX196" s="19"/>
      <c r="BY196" s="19"/>
      <c r="BZ196" s="19"/>
      <c r="CE196" s="19"/>
      <c r="CJ196" s="19"/>
      <c r="CO196" s="19"/>
      <c r="CT196" s="19"/>
    </row>
    <row r="197" spans="1:98" x14ac:dyDescent="0.2">
      <c r="A197" s="19"/>
      <c r="B197" s="19"/>
      <c r="E197" s="19"/>
      <c r="F197" s="19"/>
      <c r="G197" s="19"/>
      <c r="H197" s="19"/>
      <c r="I197" s="19"/>
      <c r="J197" s="19"/>
      <c r="K197" s="19"/>
      <c r="L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Z197" s="19"/>
      <c r="AA197" s="19"/>
      <c r="AB197" s="19"/>
      <c r="AC197" s="19"/>
      <c r="AD197" s="19"/>
      <c r="AE197" s="19"/>
      <c r="AF197" s="19"/>
      <c r="AG197" s="19"/>
      <c r="AI197" s="19"/>
      <c r="AJ197" s="19"/>
      <c r="AK197" s="19"/>
      <c r="AL197" s="19"/>
      <c r="AM197" s="19"/>
      <c r="AN197" s="19"/>
      <c r="AO197" s="19"/>
      <c r="AP197" s="19"/>
      <c r="AU197" s="19"/>
      <c r="AZ197" s="19"/>
      <c r="BA197" s="19"/>
      <c r="BB197" s="19"/>
      <c r="BD197" s="19"/>
      <c r="BE197" s="19"/>
      <c r="BF197" s="19"/>
      <c r="BG197" s="19"/>
      <c r="BH197" s="19"/>
      <c r="BJ197" s="19"/>
      <c r="BK197" s="19"/>
      <c r="BL197" s="19"/>
      <c r="BM197" s="19"/>
      <c r="BN197" s="19"/>
      <c r="BO197" s="19"/>
      <c r="BP197" s="19"/>
      <c r="BQ197" s="19"/>
      <c r="BR197" s="19"/>
      <c r="BS197" s="19"/>
      <c r="BT197" s="19"/>
      <c r="BV197" s="19"/>
      <c r="BW197" s="19"/>
      <c r="BX197" s="19"/>
      <c r="BY197" s="19"/>
      <c r="BZ197" s="19"/>
      <c r="CE197" s="19"/>
      <c r="CJ197" s="19"/>
      <c r="CO197" s="19"/>
      <c r="CT197" s="19"/>
    </row>
    <row r="198" spans="1:98" x14ac:dyDescent="0.2">
      <c r="A198" s="19"/>
      <c r="B198" s="19"/>
      <c r="E198" s="19"/>
      <c r="F198" s="19"/>
      <c r="G198" s="19"/>
      <c r="H198" s="19"/>
      <c r="I198" s="19"/>
      <c r="J198" s="19"/>
      <c r="K198" s="19"/>
      <c r="L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Z198" s="19"/>
      <c r="AA198" s="19"/>
      <c r="AB198" s="19"/>
      <c r="AC198" s="19"/>
      <c r="AD198" s="19"/>
      <c r="AE198" s="19"/>
      <c r="AF198" s="19"/>
      <c r="AG198" s="19"/>
      <c r="AI198" s="19"/>
      <c r="AJ198" s="19"/>
      <c r="AK198" s="19"/>
      <c r="AL198" s="19"/>
      <c r="AM198" s="19"/>
      <c r="AN198" s="19"/>
      <c r="AO198" s="19"/>
      <c r="AP198" s="19"/>
      <c r="AU198" s="19"/>
      <c r="AZ198" s="19"/>
      <c r="BA198" s="19"/>
      <c r="BB198" s="19"/>
      <c r="BD198" s="19"/>
      <c r="BE198" s="19"/>
      <c r="BF198" s="19"/>
      <c r="BG198" s="19"/>
      <c r="BH198" s="19"/>
      <c r="BJ198" s="19"/>
      <c r="BK198" s="19"/>
      <c r="BL198" s="19"/>
      <c r="BM198" s="19"/>
      <c r="BN198" s="19"/>
      <c r="BO198" s="19"/>
      <c r="BP198" s="19"/>
      <c r="BQ198" s="19"/>
      <c r="BR198" s="19"/>
      <c r="BS198" s="19"/>
      <c r="BT198" s="19"/>
      <c r="BV198" s="19"/>
      <c r="BW198" s="19"/>
      <c r="BX198" s="19"/>
      <c r="BY198" s="19"/>
      <c r="BZ198" s="19"/>
      <c r="CE198" s="19"/>
      <c r="CJ198" s="19"/>
      <c r="CO198" s="19"/>
      <c r="CT198" s="19"/>
    </row>
    <row r="199" spans="1:98" x14ac:dyDescent="0.2">
      <c r="A199" s="19"/>
      <c r="B199" s="19"/>
      <c r="E199" s="19"/>
      <c r="F199" s="19"/>
      <c r="G199" s="19"/>
      <c r="H199" s="19"/>
      <c r="I199" s="19"/>
      <c r="J199" s="19"/>
      <c r="K199" s="19"/>
      <c r="L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Z199" s="19"/>
      <c r="AA199" s="19"/>
      <c r="AB199" s="19"/>
      <c r="AC199" s="19"/>
      <c r="AD199" s="19"/>
      <c r="AE199" s="19"/>
      <c r="AF199" s="19"/>
      <c r="AG199" s="19"/>
      <c r="AI199" s="19"/>
      <c r="AJ199" s="19"/>
      <c r="AK199" s="19"/>
      <c r="AL199" s="19"/>
      <c r="AM199" s="19"/>
      <c r="AN199" s="19"/>
      <c r="AO199" s="19"/>
      <c r="AP199" s="19"/>
      <c r="AU199" s="19"/>
      <c r="AZ199" s="19"/>
      <c r="BA199" s="19"/>
      <c r="BB199" s="19"/>
      <c r="BD199" s="19"/>
      <c r="BE199" s="19"/>
      <c r="BF199" s="19"/>
      <c r="BG199" s="19"/>
      <c r="BH199" s="19"/>
      <c r="BJ199" s="19"/>
      <c r="BK199" s="19"/>
      <c r="BL199" s="19"/>
      <c r="BM199" s="19"/>
      <c r="BN199" s="19"/>
      <c r="BO199" s="19"/>
      <c r="BP199" s="19"/>
      <c r="BQ199" s="19"/>
      <c r="BR199" s="19"/>
      <c r="BS199" s="19"/>
      <c r="BT199" s="19"/>
      <c r="BV199" s="19"/>
      <c r="BW199" s="19"/>
      <c r="BX199" s="19"/>
      <c r="BY199" s="19"/>
      <c r="BZ199" s="19"/>
      <c r="CE199" s="19"/>
      <c r="CJ199" s="19"/>
      <c r="CO199" s="19"/>
      <c r="CT199" s="19"/>
    </row>
    <row r="200" spans="1:98" x14ac:dyDescent="0.2">
      <c r="A200" s="19"/>
      <c r="B200" s="19"/>
      <c r="E200" s="19"/>
      <c r="F200" s="19"/>
      <c r="G200" s="19"/>
      <c r="H200" s="19"/>
      <c r="I200" s="19"/>
      <c r="J200" s="19"/>
      <c r="K200" s="19"/>
      <c r="L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Z200" s="19"/>
      <c r="AA200" s="19"/>
      <c r="AB200" s="19"/>
      <c r="AC200" s="19"/>
      <c r="AD200" s="19"/>
      <c r="AE200" s="19"/>
      <c r="AF200" s="19"/>
      <c r="AG200" s="19"/>
      <c r="AI200" s="19"/>
      <c r="AJ200" s="19"/>
      <c r="AK200" s="19"/>
      <c r="AL200" s="19"/>
      <c r="AM200" s="19"/>
      <c r="AN200" s="19"/>
      <c r="AO200" s="19"/>
      <c r="AP200" s="19"/>
      <c r="AU200" s="19"/>
      <c r="AZ200" s="19"/>
      <c r="BA200" s="19"/>
      <c r="BB200" s="19"/>
      <c r="BD200" s="19"/>
      <c r="BE200" s="19"/>
      <c r="BF200" s="19"/>
      <c r="BG200" s="19"/>
      <c r="BH200" s="19"/>
      <c r="BJ200" s="19"/>
      <c r="BK200" s="19"/>
      <c r="BL200" s="19"/>
      <c r="BM200" s="19"/>
      <c r="BN200" s="19"/>
      <c r="BO200" s="19"/>
      <c r="BP200" s="19"/>
      <c r="BQ200" s="19"/>
      <c r="BR200" s="19"/>
      <c r="BS200" s="19"/>
      <c r="BT200" s="19"/>
      <c r="BV200" s="19"/>
      <c r="BW200" s="19"/>
      <c r="BX200" s="19"/>
      <c r="BY200" s="19"/>
      <c r="BZ200" s="19"/>
      <c r="CE200" s="19"/>
      <c r="CJ200" s="19"/>
      <c r="CO200" s="19"/>
      <c r="CT200" s="19"/>
    </row>
    <row r="201" spans="1:98" x14ac:dyDescent="0.2">
      <c r="A201" s="19"/>
      <c r="B201" s="19"/>
      <c r="E201" s="19"/>
      <c r="F201" s="19"/>
      <c r="G201" s="19"/>
      <c r="H201" s="19"/>
      <c r="I201" s="19"/>
      <c r="J201" s="19"/>
      <c r="K201" s="19"/>
      <c r="L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Z201" s="19"/>
      <c r="AA201" s="19"/>
      <c r="AB201" s="19"/>
      <c r="AC201" s="19"/>
      <c r="AD201" s="19"/>
      <c r="AE201" s="19"/>
      <c r="AF201" s="19"/>
      <c r="AG201" s="19"/>
      <c r="AI201" s="19"/>
      <c r="AJ201" s="19"/>
      <c r="AK201" s="19"/>
      <c r="AL201" s="19"/>
      <c r="AM201" s="19"/>
      <c r="AN201" s="19"/>
      <c r="AO201" s="19"/>
      <c r="AP201" s="19"/>
      <c r="AU201" s="19"/>
      <c r="AZ201" s="19"/>
      <c r="BA201" s="19"/>
      <c r="BB201" s="19"/>
      <c r="BD201" s="19"/>
      <c r="BE201" s="19"/>
      <c r="BF201" s="19"/>
      <c r="BG201" s="19"/>
      <c r="BH201" s="19"/>
      <c r="BJ201" s="19"/>
      <c r="BK201" s="19"/>
      <c r="BL201" s="19"/>
      <c r="BM201" s="19"/>
      <c r="BN201" s="19"/>
      <c r="BO201" s="19"/>
      <c r="BP201" s="19"/>
      <c r="BQ201" s="19"/>
      <c r="BR201" s="19"/>
      <c r="BS201" s="19"/>
      <c r="BT201" s="19"/>
      <c r="BV201" s="19"/>
      <c r="BW201" s="19"/>
      <c r="BX201" s="19"/>
      <c r="BY201" s="19"/>
      <c r="BZ201" s="19"/>
      <c r="CE201" s="19"/>
      <c r="CJ201" s="19"/>
      <c r="CO201" s="19"/>
      <c r="CT201" s="19"/>
    </row>
    <row r="202" spans="1:98" x14ac:dyDescent="0.2">
      <c r="A202" s="19"/>
      <c r="B202" s="19"/>
      <c r="E202" s="19"/>
      <c r="F202" s="19"/>
      <c r="G202" s="19"/>
      <c r="H202" s="19"/>
      <c r="I202" s="19"/>
      <c r="J202" s="19"/>
      <c r="K202" s="19"/>
      <c r="L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Z202" s="19"/>
      <c r="AA202" s="19"/>
      <c r="AB202" s="19"/>
      <c r="AC202" s="19"/>
      <c r="AD202" s="19"/>
      <c r="AE202" s="19"/>
      <c r="AF202" s="19"/>
      <c r="AG202" s="19"/>
      <c r="AI202" s="19"/>
      <c r="AJ202" s="19"/>
      <c r="AK202" s="19"/>
      <c r="AL202" s="19"/>
      <c r="AM202" s="19"/>
      <c r="AN202" s="19"/>
      <c r="AO202" s="19"/>
      <c r="AP202" s="19"/>
      <c r="AU202" s="19"/>
      <c r="AZ202" s="19"/>
      <c r="BA202" s="19"/>
      <c r="BB202" s="19"/>
      <c r="BD202" s="19"/>
      <c r="BE202" s="19"/>
      <c r="BF202" s="19"/>
      <c r="BG202" s="19"/>
      <c r="BH202" s="19"/>
      <c r="BJ202" s="19"/>
      <c r="BK202" s="19"/>
      <c r="BL202" s="19"/>
      <c r="BM202" s="19"/>
      <c r="BN202" s="19"/>
      <c r="BO202" s="19"/>
      <c r="BP202" s="19"/>
      <c r="BQ202" s="19"/>
      <c r="BR202" s="19"/>
      <c r="BS202" s="19"/>
      <c r="BT202" s="19"/>
      <c r="BV202" s="19"/>
      <c r="BW202" s="19"/>
      <c r="BX202" s="19"/>
      <c r="BY202" s="19"/>
      <c r="BZ202" s="19"/>
      <c r="CE202" s="19"/>
      <c r="CJ202" s="19"/>
      <c r="CO202" s="19"/>
      <c r="CT202" s="19"/>
    </row>
    <row r="203" spans="1:98" x14ac:dyDescent="0.2">
      <c r="A203" s="19"/>
      <c r="B203" s="19"/>
      <c r="E203" s="19"/>
      <c r="F203" s="19"/>
      <c r="G203" s="19"/>
      <c r="H203" s="19"/>
      <c r="I203" s="19"/>
      <c r="J203" s="19"/>
      <c r="K203" s="19"/>
      <c r="L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Z203" s="19"/>
      <c r="AA203" s="19"/>
      <c r="AB203" s="19"/>
      <c r="AC203" s="19"/>
      <c r="AD203" s="19"/>
      <c r="AE203" s="19"/>
      <c r="AF203" s="19"/>
      <c r="AG203" s="19"/>
      <c r="AI203" s="19"/>
      <c r="AJ203" s="19"/>
      <c r="AK203" s="19"/>
      <c r="AL203" s="19"/>
      <c r="AM203" s="19"/>
      <c r="AN203" s="19"/>
      <c r="AO203" s="19"/>
      <c r="AP203" s="19"/>
      <c r="AU203" s="19"/>
      <c r="AZ203" s="19"/>
      <c r="BA203" s="19"/>
      <c r="BB203" s="19"/>
      <c r="BD203" s="19"/>
      <c r="BE203" s="19"/>
      <c r="BF203" s="19"/>
      <c r="BG203" s="19"/>
      <c r="BH203" s="19"/>
      <c r="BJ203" s="19"/>
      <c r="BK203" s="19"/>
      <c r="BL203" s="19"/>
      <c r="BM203" s="19"/>
      <c r="BN203" s="19"/>
      <c r="BO203" s="19"/>
      <c r="BP203" s="19"/>
      <c r="BQ203" s="19"/>
      <c r="BR203" s="19"/>
      <c r="BS203" s="19"/>
      <c r="BT203" s="19"/>
      <c r="BV203" s="19"/>
      <c r="BW203" s="19"/>
      <c r="BX203" s="19"/>
      <c r="BY203" s="19"/>
      <c r="BZ203" s="19"/>
      <c r="CE203" s="19"/>
      <c r="CJ203" s="19"/>
      <c r="CO203" s="19"/>
      <c r="CT203" s="19"/>
    </row>
    <row r="204" spans="1:98" x14ac:dyDescent="0.2">
      <c r="A204" s="19"/>
      <c r="B204" s="19"/>
      <c r="E204" s="19"/>
      <c r="F204" s="19"/>
      <c r="G204" s="19"/>
      <c r="H204" s="19"/>
      <c r="I204" s="19"/>
      <c r="J204" s="19"/>
      <c r="K204" s="19"/>
      <c r="L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Z204" s="19"/>
      <c r="AA204" s="19"/>
      <c r="AB204" s="19"/>
      <c r="AC204" s="19"/>
      <c r="AD204" s="19"/>
      <c r="AE204" s="19"/>
      <c r="AF204" s="19"/>
      <c r="AG204" s="19"/>
      <c r="AI204" s="19"/>
      <c r="AJ204" s="19"/>
      <c r="AK204" s="19"/>
      <c r="AL204" s="19"/>
      <c r="AM204" s="19"/>
      <c r="AN204" s="19"/>
      <c r="AO204" s="19"/>
      <c r="AP204" s="19"/>
      <c r="AU204" s="19"/>
      <c r="AZ204" s="19"/>
      <c r="BA204" s="19"/>
      <c r="BB204" s="19"/>
      <c r="BD204" s="19"/>
      <c r="BE204" s="19"/>
      <c r="BF204" s="19"/>
      <c r="BG204" s="19"/>
      <c r="BH204" s="19"/>
      <c r="BJ204" s="19"/>
      <c r="BK204" s="19"/>
      <c r="BL204" s="19"/>
      <c r="BM204" s="19"/>
      <c r="BN204" s="19"/>
      <c r="BO204" s="19"/>
      <c r="BP204" s="19"/>
      <c r="BQ204" s="19"/>
      <c r="BR204" s="19"/>
      <c r="BS204" s="19"/>
      <c r="BT204" s="19"/>
      <c r="BV204" s="19"/>
      <c r="BW204" s="19"/>
      <c r="BX204" s="19"/>
      <c r="BY204" s="19"/>
      <c r="BZ204" s="19"/>
      <c r="CE204" s="19"/>
      <c r="CJ204" s="19"/>
      <c r="CO204" s="19"/>
      <c r="CT204" s="19"/>
    </row>
    <row r="205" spans="1:98" x14ac:dyDescent="0.2">
      <c r="A205" s="19"/>
      <c r="B205" s="19"/>
      <c r="E205" s="19"/>
      <c r="F205" s="19"/>
      <c r="G205" s="19"/>
      <c r="H205" s="19"/>
      <c r="I205" s="19"/>
      <c r="J205" s="19"/>
      <c r="K205" s="19"/>
      <c r="L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Z205" s="19"/>
      <c r="AA205" s="19"/>
      <c r="AB205" s="19"/>
      <c r="AC205" s="19"/>
      <c r="AD205" s="19"/>
      <c r="AE205" s="19"/>
      <c r="AF205" s="19"/>
      <c r="AG205" s="19"/>
      <c r="AI205" s="19"/>
      <c r="AJ205" s="19"/>
      <c r="AK205" s="19"/>
      <c r="AL205" s="19"/>
      <c r="AM205" s="19"/>
      <c r="AN205" s="19"/>
      <c r="AO205" s="19"/>
      <c r="AP205" s="19"/>
      <c r="AU205" s="19"/>
      <c r="AZ205" s="19"/>
      <c r="BA205" s="19"/>
      <c r="BB205" s="19"/>
      <c r="BD205" s="19"/>
      <c r="BE205" s="19"/>
      <c r="BF205" s="19"/>
      <c r="BG205" s="19"/>
      <c r="BH205" s="19"/>
      <c r="BJ205" s="19"/>
      <c r="BK205" s="19"/>
      <c r="BL205" s="19"/>
      <c r="BM205" s="19"/>
      <c r="BN205" s="19"/>
      <c r="BO205" s="19"/>
      <c r="BP205" s="19"/>
      <c r="BQ205" s="19"/>
      <c r="BR205" s="19"/>
      <c r="BS205" s="19"/>
      <c r="BT205" s="19"/>
      <c r="BV205" s="19"/>
      <c r="BW205" s="19"/>
      <c r="BX205" s="19"/>
      <c r="BY205" s="19"/>
      <c r="BZ205" s="19"/>
      <c r="CE205" s="19"/>
      <c r="CJ205" s="19"/>
      <c r="CO205" s="19"/>
      <c r="CT205" s="19"/>
    </row>
    <row r="206" spans="1:98" x14ac:dyDescent="0.2">
      <c r="A206" s="19"/>
      <c r="B206" s="19"/>
      <c r="E206" s="19"/>
      <c r="F206" s="19"/>
      <c r="G206" s="19"/>
      <c r="H206" s="19"/>
      <c r="I206" s="19"/>
      <c r="J206" s="19"/>
      <c r="K206" s="19"/>
      <c r="L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Z206" s="19"/>
      <c r="AA206" s="19"/>
      <c r="AB206" s="19"/>
      <c r="AC206" s="19"/>
      <c r="AD206" s="19"/>
      <c r="AE206" s="19"/>
      <c r="AF206" s="19"/>
      <c r="AG206" s="19"/>
      <c r="AI206" s="19"/>
      <c r="AJ206" s="19"/>
      <c r="AK206" s="19"/>
      <c r="AL206" s="19"/>
      <c r="AM206" s="19"/>
      <c r="AN206" s="19"/>
      <c r="AO206" s="19"/>
      <c r="AP206" s="19"/>
      <c r="AU206" s="19"/>
      <c r="AZ206" s="19"/>
      <c r="BA206" s="19"/>
      <c r="BB206" s="19"/>
      <c r="BD206" s="19"/>
      <c r="BE206" s="19"/>
      <c r="BF206" s="19"/>
      <c r="BG206" s="19"/>
      <c r="BH206" s="19"/>
      <c r="BJ206" s="19"/>
      <c r="BK206" s="19"/>
      <c r="BL206" s="19"/>
      <c r="BM206" s="19"/>
      <c r="BN206" s="19"/>
      <c r="BO206" s="19"/>
      <c r="BP206" s="19"/>
      <c r="BQ206" s="19"/>
      <c r="BR206" s="19"/>
      <c r="BS206" s="19"/>
      <c r="BT206" s="19"/>
      <c r="BV206" s="19"/>
      <c r="BW206" s="19"/>
      <c r="BX206" s="19"/>
      <c r="BY206" s="19"/>
      <c r="BZ206" s="19"/>
      <c r="CE206" s="19"/>
      <c r="CJ206" s="19"/>
      <c r="CO206" s="19"/>
      <c r="CT206" s="19"/>
    </row>
    <row r="207" spans="1:98" x14ac:dyDescent="0.2">
      <c r="A207" s="19"/>
      <c r="B207" s="19"/>
      <c r="E207" s="19"/>
      <c r="F207" s="19"/>
      <c r="G207" s="19"/>
      <c r="H207" s="19"/>
      <c r="I207" s="19"/>
      <c r="J207" s="19"/>
      <c r="K207" s="19"/>
      <c r="L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Z207" s="19"/>
      <c r="AA207" s="19"/>
      <c r="AB207" s="19"/>
      <c r="AC207" s="19"/>
      <c r="AD207" s="19"/>
      <c r="AE207" s="19"/>
      <c r="AF207" s="19"/>
      <c r="AG207" s="19"/>
      <c r="AI207" s="19"/>
      <c r="AJ207" s="19"/>
      <c r="AK207" s="19"/>
      <c r="AL207" s="19"/>
      <c r="AM207" s="19"/>
      <c r="AN207" s="19"/>
      <c r="AO207" s="19"/>
      <c r="AP207" s="19"/>
      <c r="AU207" s="19"/>
      <c r="AZ207" s="19"/>
      <c r="BA207" s="19"/>
      <c r="BB207" s="19"/>
      <c r="BD207" s="19"/>
      <c r="BE207" s="19"/>
      <c r="BF207" s="19"/>
      <c r="BG207" s="19"/>
      <c r="BH207" s="19"/>
      <c r="BJ207" s="19"/>
      <c r="BK207" s="19"/>
      <c r="BL207" s="19"/>
      <c r="BM207" s="19"/>
      <c r="BN207" s="19"/>
      <c r="BO207" s="19"/>
      <c r="BP207" s="19"/>
      <c r="BQ207" s="19"/>
      <c r="BR207" s="19"/>
      <c r="BS207" s="19"/>
      <c r="BT207" s="19"/>
      <c r="BV207" s="19"/>
      <c r="BW207" s="19"/>
      <c r="BX207" s="19"/>
      <c r="BY207" s="19"/>
      <c r="BZ207" s="19"/>
      <c r="CE207" s="19"/>
      <c r="CJ207" s="19"/>
      <c r="CO207" s="19"/>
      <c r="CT207" s="19"/>
    </row>
    <row r="208" spans="1:98" x14ac:dyDescent="0.2">
      <c r="A208" s="19"/>
      <c r="B208" s="19"/>
      <c r="E208" s="19"/>
      <c r="F208" s="19"/>
      <c r="G208" s="19"/>
      <c r="H208" s="19"/>
      <c r="I208" s="19"/>
      <c r="J208" s="19"/>
      <c r="K208" s="19"/>
      <c r="L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Z208" s="19"/>
      <c r="AA208" s="19"/>
      <c r="AB208" s="19"/>
      <c r="AC208" s="19"/>
      <c r="AD208" s="19"/>
      <c r="AE208" s="19"/>
      <c r="AF208" s="19"/>
      <c r="AG208" s="19"/>
      <c r="AI208" s="19"/>
      <c r="AJ208" s="19"/>
      <c r="AK208" s="19"/>
      <c r="AL208" s="19"/>
      <c r="AM208" s="19"/>
      <c r="AN208" s="19"/>
      <c r="AO208" s="19"/>
      <c r="AP208" s="19"/>
      <c r="AU208" s="19"/>
      <c r="AZ208" s="19"/>
      <c r="BA208" s="19"/>
      <c r="BB208" s="19"/>
      <c r="BD208" s="19"/>
      <c r="BE208" s="19"/>
      <c r="BF208" s="19"/>
      <c r="BG208" s="19"/>
      <c r="BH208" s="19"/>
      <c r="BJ208" s="19"/>
      <c r="BK208" s="19"/>
      <c r="BL208" s="19"/>
      <c r="BM208" s="19"/>
      <c r="BN208" s="19"/>
      <c r="BO208" s="19"/>
      <c r="BP208" s="19"/>
      <c r="BQ208" s="19"/>
      <c r="BR208" s="19"/>
      <c r="BS208" s="19"/>
      <c r="BT208" s="19"/>
      <c r="BV208" s="19"/>
      <c r="BW208" s="19"/>
      <c r="BX208" s="19"/>
      <c r="BY208" s="19"/>
      <c r="BZ208" s="19"/>
      <c r="CE208" s="19"/>
      <c r="CJ208" s="19"/>
      <c r="CO208" s="19"/>
      <c r="CT208" s="19"/>
    </row>
    <row r="209" spans="1:98" x14ac:dyDescent="0.2">
      <c r="A209" s="19"/>
      <c r="B209" s="19"/>
      <c r="E209" s="19"/>
      <c r="F209" s="19"/>
      <c r="G209" s="19"/>
      <c r="H209" s="19"/>
      <c r="I209" s="19"/>
      <c r="J209" s="19"/>
      <c r="K209" s="19"/>
      <c r="L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Z209" s="19"/>
      <c r="AA209" s="19"/>
      <c r="AB209" s="19"/>
      <c r="AC209" s="19"/>
      <c r="AD209" s="19"/>
      <c r="AE209" s="19"/>
      <c r="AF209" s="19"/>
      <c r="AG209" s="19"/>
      <c r="AI209" s="19"/>
      <c r="AJ209" s="19"/>
      <c r="AK209" s="19"/>
      <c r="AL209" s="19"/>
      <c r="AM209" s="19"/>
      <c r="AN209" s="19"/>
      <c r="AO209" s="19"/>
      <c r="AP209" s="19"/>
      <c r="AU209" s="19"/>
      <c r="AZ209" s="19"/>
      <c r="BA209" s="19"/>
      <c r="BB209" s="19"/>
      <c r="BD209" s="19"/>
      <c r="BE209" s="19"/>
      <c r="BF209" s="19"/>
      <c r="BG209" s="19"/>
      <c r="BH209" s="19"/>
      <c r="BJ209" s="19"/>
      <c r="BK209" s="19"/>
      <c r="BL209" s="19"/>
      <c r="BM209" s="19"/>
      <c r="BN209" s="19"/>
      <c r="BO209" s="19"/>
      <c r="BP209" s="19"/>
      <c r="BQ209" s="19"/>
      <c r="BR209" s="19"/>
      <c r="BS209" s="19"/>
      <c r="BT209" s="19"/>
      <c r="BV209" s="19"/>
      <c r="BW209" s="19"/>
      <c r="BX209" s="19"/>
      <c r="BY209" s="19"/>
      <c r="BZ209" s="19"/>
      <c r="CE209" s="19"/>
      <c r="CJ209" s="19"/>
      <c r="CO209" s="19"/>
      <c r="CT209" s="19"/>
    </row>
    <row r="210" spans="1:98" x14ac:dyDescent="0.2">
      <c r="A210" s="19"/>
      <c r="B210" s="19"/>
      <c r="E210" s="19"/>
      <c r="F210" s="19"/>
      <c r="G210" s="19"/>
      <c r="H210" s="19"/>
      <c r="I210" s="19"/>
      <c r="J210" s="19"/>
      <c r="K210" s="19"/>
      <c r="L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Z210" s="19"/>
      <c r="AA210" s="19"/>
      <c r="AB210" s="19"/>
      <c r="AC210" s="19"/>
      <c r="AD210" s="19"/>
      <c r="AE210" s="19"/>
      <c r="AF210" s="19"/>
      <c r="AG210" s="19"/>
      <c r="AI210" s="19"/>
      <c r="AJ210" s="19"/>
      <c r="AK210" s="19"/>
      <c r="AL210" s="19"/>
      <c r="AM210" s="19"/>
      <c r="AN210" s="19"/>
      <c r="AO210" s="19"/>
      <c r="AP210" s="19"/>
      <c r="AU210" s="19"/>
      <c r="AZ210" s="19"/>
      <c r="BA210" s="19"/>
      <c r="BB210" s="19"/>
      <c r="BD210" s="19"/>
      <c r="BE210" s="19"/>
      <c r="BF210" s="19"/>
      <c r="BG210" s="19"/>
      <c r="BH210" s="19"/>
      <c r="BJ210" s="19"/>
      <c r="BK210" s="19"/>
      <c r="BL210" s="19"/>
      <c r="BM210" s="19"/>
      <c r="BN210" s="19"/>
      <c r="BO210" s="19"/>
      <c r="BP210" s="19"/>
      <c r="BQ210" s="19"/>
      <c r="BR210" s="19"/>
      <c r="BS210" s="19"/>
      <c r="BT210" s="19"/>
      <c r="BV210" s="19"/>
      <c r="BW210" s="19"/>
      <c r="BX210" s="19"/>
      <c r="BY210" s="19"/>
      <c r="BZ210" s="19"/>
      <c r="CE210" s="19"/>
      <c r="CJ210" s="19"/>
      <c r="CO210" s="19"/>
      <c r="CT210" s="19"/>
    </row>
    <row r="211" spans="1:98" x14ac:dyDescent="0.2">
      <c r="A211" s="19"/>
      <c r="B211" s="19"/>
      <c r="E211" s="19"/>
      <c r="F211" s="19"/>
      <c r="G211" s="19"/>
      <c r="H211" s="19"/>
      <c r="I211" s="19"/>
      <c r="J211" s="19"/>
      <c r="K211" s="19"/>
      <c r="L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Z211" s="19"/>
      <c r="AA211" s="19"/>
      <c r="AB211" s="19"/>
      <c r="AC211" s="19"/>
      <c r="AD211" s="19"/>
      <c r="AE211" s="19"/>
      <c r="AF211" s="19"/>
      <c r="AG211" s="19"/>
      <c r="AI211" s="19"/>
      <c r="AJ211" s="19"/>
      <c r="AK211" s="19"/>
      <c r="AL211" s="19"/>
      <c r="AM211" s="19"/>
      <c r="AN211" s="19"/>
      <c r="AO211" s="19"/>
      <c r="AP211" s="19"/>
      <c r="AU211" s="19"/>
      <c r="AZ211" s="19"/>
    </row>
    <row r="212" spans="1:98" x14ac:dyDescent="0.2">
      <c r="A212" s="19"/>
      <c r="B212" s="19"/>
      <c r="E212" s="19"/>
      <c r="F212" s="19"/>
      <c r="G212" s="19"/>
      <c r="H212" s="19"/>
      <c r="I212" s="19"/>
      <c r="J212" s="19"/>
      <c r="K212" s="19"/>
      <c r="L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Z212" s="19"/>
      <c r="AA212" s="19"/>
      <c r="AB212" s="19"/>
      <c r="AC212" s="19"/>
      <c r="AD212" s="19"/>
      <c r="AE212" s="19"/>
      <c r="AF212" s="19"/>
      <c r="AG212" s="19"/>
      <c r="AI212" s="19"/>
      <c r="AJ212" s="19"/>
      <c r="AK212" s="19"/>
      <c r="AL212" s="19"/>
      <c r="AM212" s="19"/>
      <c r="AN212" s="19"/>
      <c r="AO212" s="19"/>
      <c r="AP212" s="19"/>
      <c r="AU212" s="19"/>
      <c r="AZ212" s="19"/>
    </row>
    <row r="213" spans="1:98" x14ac:dyDescent="0.2">
      <c r="A213" s="19"/>
      <c r="B213" s="19"/>
      <c r="E213" s="19"/>
      <c r="F213" s="19"/>
      <c r="G213" s="19"/>
      <c r="H213" s="19"/>
      <c r="I213" s="19"/>
      <c r="J213" s="19"/>
      <c r="K213" s="19"/>
      <c r="L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Z213" s="19"/>
      <c r="AA213" s="19"/>
      <c r="AB213" s="19"/>
      <c r="AC213" s="19"/>
      <c r="AD213" s="19"/>
      <c r="AE213" s="19"/>
      <c r="AF213" s="19"/>
      <c r="AG213" s="19"/>
      <c r="AI213" s="19"/>
      <c r="AJ213" s="19"/>
      <c r="AK213" s="19"/>
      <c r="AL213" s="19"/>
      <c r="AM213" s="19"/>
      <c r="AN213" s="19"/>
      <c r="AO213" s="19"/>
      <c r="AP213" s="19"/>
      <c r="AU213" s="19"/>
      <c r="AZ213" s="19"/>
    </row>
    <row r="214" spans="1:98" x14ac:dyDescent="0.2">
      <c r="A214" s="19"/>
      <c r="B214" s="19"/>
      <c r="E214" s="19"/>
      <c r="F214" s="19"/>
      <c r="G214" s="19"/>
      <c r="H214" s="19"/>
      <c r="I214" s="19"/>
      <c r="J214" s="19"/>
      <c r="K214" s="19"/>
      <c r="L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Z214" s="19"/>
      <c r="AA214" s="19"/>
      <c r="AB214" s="19"/>
      <c r="AC214" s="19"/>
      <c r="AD214" s="19"/>
      <c r="AE214" s="19"/>
      <c r="AF214" s="19"/>
      <c r="AG214" s="19"/>
      <c r="AI214" s="19"/>
      <c r="AJ214" s="19"/>
      <c r="AK214" s="19"/>
      <c r="AL214" s="19"/>
      <c r="AM214" s="19"/>
      <c r="AN214" s="19"/>
      <c r="AO214" s="19"/>
      <c r="AP214" s="19"/>
      <c r="AU214" s="19"/>
      <c r="AZ214" s="19"/>
    </row>
    <row r="215" spans="1:98" x14ac:dyDescent="0.2">
      <c r="A215" s="19"/>
      <c r="B215" s="19"/>
      <c r="E215" s="19"/>
      <c r="F215" s="19"/>
      <c r="G215" s="19"/>
      <c r="H215" s="19"/>
      <c r="I215" s="19"/>
      <c r="J215" s="19"/>
      <c r="K215" s="19"/>
      <c r="L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Z215" s="19"/>
      <c r="AA215" s="19"/>
      <c r="AB215" s="19"/>
      <c r="AC215" s="19"/>
      <c r="AD215" s="19"/>
      <c r="AE215" s="19"/>
      <c r="AF215" s="19"/>
      <c r="AG215" s="19"/>
      <c r="AI215" s="19"/>
      <c r="AJ215" s="19"/>
      <c r="AK215" s="19"/>
      <c r="AL215" s="19"/>
      <c r="AM215" s="19"/>
      <c r="AN215" s="19"/>
      <c r="AO215" s="19"/>
      <c r="AP215" s="19"/>
      <c r="AU215" s="19"/>
      <c r="AZ215" s="19"/>
    </row>
    <row r="216" spans="1:98" x14ac:dyDescent="0.2">
      <c r="A216" s="19"/>
      <c r="B216" s="19"/>
      <c r="E216" s="19"/>
      <c r="F216" s="19"/>
      <c r="G216" s="19"/>
      <c r="H216" s="19"/>
      <c r="I216" s="19"/>
      <c r="J216" s="19"/>
      <c r="K216" s="19"/>
      <c r="L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Z216" s="19"/>
      <c r="AA216" s="19"/>
      <c r="AB216" s="19"/>
      <c r="AC216" s="19"/>
      <c r="AD216" s="19"/>
      <c r="AE216" s="19"/>
      <c r="AF216" s="19"/>
      <c r="AG216" s="19"/>
      <c r="AI216" s="19"/>
      <c r="AJ216" s="19"/>
      <c r="AK216" s="19"/>
      <c r="AL216" s="19"/>
      <c r="AM216" s="19"/>
      <c r="AN216" s="19"/>
      <c r="AO216" s="19"/>
      <c r="AP216" s="19"/>
      <c r="AU216" s="19"/>
      <c r="AZ216" s="19"/>
    </row>
    <row r="217" spans="1:98" x14ac:dyDescent="0.2">
      <c r="A217" s="19"/>
      <c r="B217" s="19"/>
      <c r="E217" s="19"/>
      <c r="F217" s="19"/>
      <c r="G217" s="19"/>
      <c r="H217" s="19"/>
      <c r="I217" s="19"/>
      <c r="J217" s="19"/>
      <c r="K217" s="19"/>
      <c r="L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Z217" s="19"/>
      <c r="AA217" s="19"/>
      <c r="AB217" s="19"/>
      <c r="AC217" s="19"/>
      <c r="AD217" s="19"/>
      <c r="AE217" s="19"/>
      <c r="AF217" s="19"/>
      <c r="AG217" s="19"/>
      <c r="AI217" s="19"/>
      <c r="AJ217" s="19"/>
      <c r="AK217" s="19"/>
      <c r="AL217" s="19"/>
      <c r="AM217" s="19"/>
      <c r="AN217" s="19"/>
      <c r="AO217" s="19"/>
      <c r="AP217" s="19"/>
      <c r="AU217" s="19"/>
      <c r="AZ217" s="19"/>
    </row>
    <row r="218" spans="1:98" x14ac:dyDescent="0.2">
      <c r="A218" s="19"/>
      <c r="B218" s="19"/>
      <c r="E218" s="19"/>
      <c r="F218" s="19"/>
      <c r="G218" s="19"/>
      <c r="H218" s="19"/>
      <c r="I218" s="19"/>
      <c r="J218" s="19"/>
      <c r="K218" s="19"/>
      <c r="L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Z218" s="19"/>
      <c r="AA218" s="19"/>
      <c r="AB218" s="19"/>
      <c r="AC218" s="19"/>
      <c r="AD218" s="19"/>
      <c r="AE218" s="19"/>
      <c r="AF218" s="19"/>
      <c r="AG218" s="19"/>
      <c r="AI218" s="19"/>
      <c r="AJ218" s="19"/>
      <c r="AK218" s="19"/>
      <c r="AL218" s="19"/>
      <c r="AM218" s="19"/>
      <c r="AN218" s="19"/>
      <c r="AO218" s="19"/>
      <c r="AP218" s="19"/>
      <c r="AU218" s="19"/>
      <c r="AZ218" s="19"/>
    </row>
    <row r="219" spans="1:98" x14ac:dyDescent="0.2">
      <c r="A219" s="19"/>
      <c r="B219" s="19"/>
      <c r="E219" s="19"/>
      <c r="F219" s="19"/>
      <c r="G219" s="19"/>
      <c r="H219" s="19"/>
      <c r="I219" s="19"/>
      <c r="J219" s="19"/>
      <c r="K219" s="19"/>
      <c r="L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Z219" s="19"/>
      <c r="AA219" s="19"/>
      <c r="AB219" s="19"/>
      <c r="AC219" s="19"/>
      <c r="AD219" s="19"/>
      <c r="AE219" s="19"/>
      <c r="AF219" s="19"/>
      <c r="AG219" s="19"/>
      <c r="AI219" s="19"/>
      <c r="AJ219" s="19"/>
      <c r="AK219" s="19"/>
      <c r="AL219" s="19"/>
      <c r="AM219" s="19"/>
      <c r="AN219" s="19"/>
      <c r="AO219" s="19"/>
      <c r="AP219" s="19"/>
      <c r="AU219" s="19"/>
      <c r="AZ219" s="19"/>
    </row>
    <row r="220" spans="1:98" x14ac:dyDescent="0.2">
      <c r="A220" s="19"/>
      <c r="B220" s="19"/>
      <c r="E220" s="19"/>
      <c r="F220" s="19"/>
      <c r="G220" s="19"/>
      <c r="H220" s="19"/>
      <c r="I220" s="19"/>
      <c r="J220" s="19"/>
      <c r="K220" s="19"/>
      <c r="L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Z220" s="19"/>
      <c r="AA220" s="19"/>
      <c r="AB220" s="19"/>
      <c r="AC220" s="19"/>
      <c r="AD220" s="19"/>
      <c r="AE220" s="19"/>
      <c r="AF220" s="19"/>
      <c r="AG220" s="19"/>
      <c r="AI220" s="19"/>
      <c r="AJ220" s="19"/>
      <c r="AK220" s="19"/>
      <c r="AL220" s="19"/>
      <c r="AM220" s="19"/>
      <c r="AN220" s="19"/>
      <c r="AO220" s="19"/>
      <c r="AP220" s="19"/>
      <c r="AU220" s="19"/>
      <c r="AZ220" s="19"/>
    </row>
    <row r="221" spans="1:98" x14ac:dyDescent="0.2">
      <c r="A221" s="19"/>
      <c r="B221" s="19"/>
      <c r="E221" s="19"/>
      <c r="F221" s="19"/>
      <c r="G221" s="19"/>
      <c r="H221" s="19"/>
      <c r="I221" s="19"/>
      <c r="J221" s="19"/>
      <c r="K221" s="19"/>
      <c r="L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Z221" s="19"/>
      <c r="AA221" s="19"/>
      <c r="AB221" s="19"/>
      <c r="AC221" s="19"/>
      <c r="AD221" s="19"/>
      <c r="AE221" s="19"/>
      <c r="AF221" s="19"/>
      <c r="AG221" s="19"/>
      <c r="AI221" s="19"/>
      <c r="AJ221" s="19"/>
      <c r="AK221" s="19"/>
      <c r="AL221" s="19"/>
      <c r="AM221" s="19"/>
      <c r="AN221" s="19"/>
      <c r="AO221" s="19"/>
      <c r="AP221" s="19"/>
      <c r="AU221" s="19"/>
      <c r="AZ221" s="19"/>
    </row>
    <row r="222" spans="1:98" x14ac:dyDescent="0.2">
      <c r="A222" s="19"/>
      <c r="B222" s="19"/>
      <c r="E222" s="19"/>
      <c r="F222" s="19"/>
      <c r="G222" s="19"/>
      <c r="H222" s="19"/>
      <c r="I222" s="19"/>
      <c r="J222" s="19"/>
      <c r="K222" s="19"/>
      <c r="L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Z222" s="19"/>
      <c r="AA222" s="19"/>
      <c r="AB222" s="19"/>
      <c r="AC222" s="19"/>
      <c r="AD222" s="19"/>
      <c r="AE222" s="19"/>
      <c r="AF222" s="19"/>
      <c r="AG222" s="19"/>
      <c r="AI222" s="19"/>
      <c r="AJ222" s="19"/>
      <c r="AK222" s="19"/>
      <c r="AL222" s="19"/>
      <c r="AM222" s="19"/>
      <c r="AN222" s="19"/>
      <c r="AO222" s="19"/>
      <c r="AP222" s="19"/>
      <c r="AU222" s="19"/>
      <c r="AZ222" s="19"/>
    </row>
    <row r="223" spans="1:98" x14ac:dyDescent="0.2">
      <c r="A223" s="19"/>
      <c r="B223" s="19"/>
      <c r="E223" s="19"/>
      <c r="F223" s="19"/>
      <c r="G223" s="19"/>
      <c r="H223" s="19"/>
      <c r="I223" s="19"/>
      <c r="J223" s="19"/>
      <c r="K223" s="19"/>
      <c r="L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Z223" s="19"/>
      <c r="AA223" s="19"/>
      <c r="AB223" s="19"/>
      <c r="AC223" s="19"/>
      <c r="AD223" s="19"/>
      <c r="AE223" s="19"/>
      <c r="AF223" s="19"/>
      <c r="AG223" s="19"/>
      <c r="AI223" s="19"/>
      <c r="AJ223" s="19"/>
      <c r="AK223" s="19"/>
      <c r="AL223" s="19"/>
      <c r="AM223" s="19"/>
      <c r="AN223" s="19"/>
      <c r="AO223" s="19"/>
      <c r="AP223" s="19"/>
      <c r="AU223" s="19"/>
      <c r="AZ223" s="19"/>
    </row>
    <row r="224" spans="1:98" x14ac:dyDescent="0.2">
      <c r="A224" s="19"/>
      <c r="B224" s="19"/>
      <c r="E224" s="19"/>
      <c r="F224" s="19"/>
      <c r="G224" s="19"/>
      <c r="H224" s="19"/>
      <c r="I224" s="19"/>
      <c r="J224" s="19"/>
      <c r="K224" s="19"/>
      <c r="L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Z224" s="19"/>
      <c r="AA224" s="19"/>
      <c r="AB224" s="19"/>
      <c r="AC224" s="19"/>
      <c r="AD224" s="19"/>
      <c r="AE224" s="19"/>
      <c r="AF224" s="19"/>
      <c r="AG224" s="19"/>
      <c r="AI224" s="19"/>
      <c r="AJ224" s="19"/>
      <c r="AK224" s="19"/>
      <c r="AL224" s="19"/>
      <c r="AM224" s="19"/>
      <c r="AN224" s="19"/>
      <c r="AO224" s="19"/>
      <c r="AP224" s="19"/>
      <c r="AU224" s="19"/>
      <c r="AZ224" s="19"/>
    </row>
    <row r="225" spans="1:52" x14ac:dyDescent="0.2">
      <c r="A225" s="19"/>
      <c r="B225" s="19"/>
      <c r="E225" s="19"/>
      <c r="F225" s="19"/>
      <c r="G225" s="19"/>
      <c r="H225" s="19"/>
      <c r="I225" s="19"/>
      <c r="J225" s="19"/>
      <c r="K225" s="19"/>
      <c r="L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Z225" s="19"/>
      <c r="AA225" s="19"/>
      <c r="AB225" s="19"/>
      <c r="AC225" s="19"/>
      <c r="AD225" s="19"/>
      <c r="AE225" s="19"/>
      <c r="AF225" s="19"/>
      <c r="AG225" s="19"/>
      <c r="AI225" s="19"/>
      <c r="AJ225" s="19"/>
      <c r="AK225" s="19"/>
      <c r="AL225" s="19"/>
      <c r="AM225" s="19"/>
      <c r="AN225" s="19"/>
      <c r="AO225" s="19"/>
      <c r="AP225" s="19"/>
      <c r="AU225" s="19"/>
      <c r="AZ225" s="19"/>
    </row>
    <row r="226" spans="1:52" x14ac:dyDescent="0.2">
      <c r="A226" s="19"/>
      <c r="B226" s="19"/>
      <c r="E226" s="19"/>
      <c r="F226" s="19"/>
      <c r="G226" s="19"/>
      <c r="H226" s="19"/>
      <c r="I226" s="19"/>
      <c r="J226" s="19"/>
      <c r="K226" s="19"/>
      <c r="L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Z226" s="19"/>
      <c r="AA226" s="19"/>
      <c r="AB226" s="19"/>
      <c r="AC226" s="19"/>
      <c r="AD226" s="19"/>
      <c r="AE226" s="19"/>
      <c r="AF226" s="19"/>
      <c r="AG226" s="19"/>
      <c r="AI226" s="19"/>
      <c r="AJ226" s="19"/>
      <c r="AK226" s="19"/>
      <c r="AL226" s="19"/>
      <c r="AM226" s="19"/>
      <c r="AN226" s="19"/>
      <c r="AO226" s="19"/>
      <c r="AP226" s="19"/>
      <c r="AU226" s="19"/>
      <c r="AZ226" s="19"/>
    </row>
    <row r="227" spans="1:52" x14ac:dyDescent="0.2">
      <c r="A227" s="19"/>
      <c r="B227" s="19"/>
      <c r="E227" s="19"/>
      <c r="F227" s="19"/>
      <c r="G227" s="19"/>
      <c r="H227" s="19"/>
      <c r="I227" s="19"/>
      <c r="J227" s="19"/>
      <c r="K227" s="19"/>
      <c r="L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Z227" s="19"/>
      <c r="AA227" s="19"/>
      <c r="AB227" s="19"/>
      <c r="AC227" s="19"/>
      <c r="AD227" s="19"/>
      <c r="AE227" s="19"/>
      <c r="AF227" s="19"/>
      <c r="AG227" s="19"/>
      <c r="AI227" s="19"/>
      <c r="AJ227" s="19"/>
      <c r="AK227" s="19"/>
      <c r="AL227" s="19"/>
      <c r="AM227" s="19"/>
      <c r="AN227" s="19"/>
      <c r="AO227" s="19"/>
      <c r="AP227" s="19"/>
      <c r="AU227" s="19"/>
      <c r="AZ227" s="19"/>
    </row>
    <row r="228" spans="1:52" x14ac:dyDescent="0.2">
      <c r="A228" s="19"/>
      <c r="B228" s="19"/>
      <c r="E228" s="19"/>
      <c r="F228" s="19"/>
      <c r="G228" s="19"/>
      <c r="H228" s="19"/>
      <c r="I228" s="19"/>
      <c r="J228" s="19"/>
      <c r="K228" s="19"/>
      <c r="L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Z228" s="19"/>
      <c r="AA228" s="19"/>
      <c r="AB228" s="19"/>
      <c r="AC228" s="19"/>
      <c r="AD228" s="19"/>
      <c r="AE228" s="19"/>
      <c r="AF228" s="19"/>
      <c r="AG228" s="19"/>
      <c r="AI228" s="19"/>
      <c r="AJ228" s="19"/>
      <c r="AK228" s="19"/>
      <c r="AL228" s="19"/>
      <c r="AM228" s="19"/>
      <c r="AN228" s="19"/>
      <c r="AO228" s="19"/>
      <c r="AP228" s="19"/>
      <c r="AU228" s="19"/>
      <c r="AZ228" s="19"/>
    </row>
    <row r="229" spans="1:52" x14ac:dyDescent="0.2">
      <c r="A229" s="19"/>
      <c r="B229" s="19"/>
      <c r="E229" s="19"/>
      <c r="F229" s="19"/>
      <c r="G229" s="19"/>
      <c r="H229" s="19"/>
      <c r="I229" s="19"/>
      <c r="J229" s="19"/>
      <c r="K229" s="19"/>
      <c r="L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Z229" s="19"/>
      <c r="AA229" s="19"/>
      <c r="AB229" s="19"/>
      <c r="AC229" s="19"/>
      <c r="AD229" s="19"/>
      <c r="AE229" s="19"/>
      <c r="AF229" s="19"/>
      <c r="AG229" s="19"/>
      <c r="AI229" s="19"/>
      <c r="AJ229" s="19"/>
      <c r="AK229" s="19"/>
      <c r="AL229" s="19"/>
      <c r="AM229" s="19"/>
      <c r="AN229" s="19"/>
      <c r="AO229" s="19"/>
      <c r="AP229" s="19"/>
      <c r="AU229" s="19"/>
      <c r="AZ229" s="19"/>
    </row>
    <row r="230" spans="1:52" x14ac:dyDescent="0.2">
      <c r="A230" s="19"/>
      <c r="B230" s="19"/>
      <c r="E230" s="19"/>
      <c r="F230" s="19"/>
      <c r="G230" s="19"/>
      <c r="H230" s="19"/>
      <c r="I230" s="19"/>
      <c r="J230" s="19"/>
      <c r="K230" s="19"/>
      <c r="L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Z230" s="19"/>
      <c r="AA230" s="19"/>
      <c r="AB230" s="19"/>
      <c r="AC230" s="19"/>
      <c r="AD230" s="19"/>
      <c r="AE230" s="19"/>
      <c r="AF230" s="19"/>
      <c r="AG230" s="19"/>
      <c r="AI230" s="19"/>
      <c r="AJ230" s="19"/>
      <c r="AK230" s="19"/>
      <c r="AL230" s="19"/>
      <c r="AM230" s="19"/>
      <c r="AN230" s="19"/>
      <c r="AO230" s="19"/>
      <c r="AP230" s="19"/>
      <c r="AU230" s="19"/>
      <c r="AZ230" s="19"/>
    </row>
    <row r="231" spans="1:52" x14ac:dyDescent="0.2">
      <c r="A231" s="19"/>
      <c r="B231" s="19"/>
      <c r="E231" s="19"/>
      <c r="F231" s="19"/>
      <c r="G231" s="19"/>
      <c r="H231" s="19"/>
      <c r="I231" s="19"/>
      <c r="J231" s="19"/>
      <c r="K231" s="19"/>
      <c r="L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Z231" s="19"/>
      <c r="AA231" s="19"/>
      <c r="AB231" s="19"/>
      <c r="AC231" s="19"/>
      <c r="AD231" s="19"/>
      <c r="AE231" s="19"/>
      <c r="AF231" s="19"/>
      <c r="AG231" s="19"/>
      <c r="AI231" s="19"/>
      <c r="AJ231" s="19"/>
      <c r="AK231" s="19"/>
      <c r="AL231" s="19"/>
      <c r="AM231" s="19"/>
      <c r="AN231" s="19"/>
      <c r="AO231" s="19"/>
      <c r="AP231" s="19"/>
      <c r="AU231" s="19"/>
      <c r="AZ231" s="19"/>
    </row>
    <row r="232" spans="1:52" x14ac:dyDescent="0.2">
      <c r="A232" s="19"/>
      <c r="B232" s="19"/>
      <c r="E232" s="19"/>
      <c r="F232" s="19"/>
      <c r="G232" s="19"/>
      <c r="H232" s="19"/>
      <c r="I232" s="19"/>
      <c r="J232" s="19"/>
      <c r="K232" s="19"/>
      <c r="L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Z232" s="19"/>
      <c r="AA232" s="19"/>
      <c r="AB232" s="19"/>
      <c r="AC232" s="19"/>
      <c r="AD232" s="19"/>
      <c r="AE232" s="19"/>
      <c r="AF232" s="19"/>
      <c r="AG232" s="19"/>
      <c r="AI232" s="19"/>
      <c r="AJ232" s="19"/>
      <c r="AK232" s="19"/>
      <c r="AL232" s="19"/>
      <c r="AM232" s="19"/>
      <c r="AN232" s="19"/>
      <c r="AO232" s="19"/>
      <c r="AP232" s="19"/>
      <c r="AU232" s="19"/>
      <c r="AZ232" s="19"/>
    </row>
    <row r="233" spans="1:52" x14ac:dyDescent="0.2">
      <c r="A233" s="19"/>
      <c r="B233" s="19"/>
      <c r="E233" s="19"/>
      <c r="F233" s="19"/>
      <c r="G233" s="19"/>
      <c r="H233" s="19"/>
      <c r="I233" s="19"/>
      <c r="J233" s="19"/>
      <c r="K233" s="19"/>
      <c r="L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Z233" s="19"/>
      <c r="AA233" s="19"/>
      <c r="AB233" s="19"/>
      <c r="AC233" s="19"/>
      <c r="AD233" s="19"/>
      <c r="AE233" s="19"/>
      <c r="AF233" s="19"/>
      <c r="AG233" s="19"/>
      <c r="AI233" s="19"/>
      <c r="AJ233" s="19"/>
      <c r="AK233" s="19"/>
      <c r="AL233" s="19"/>
      <c r="AM233" s="19"/>
      <c r="AN233" s="19"/>
      <c r="AO233" s="19"/>
      <c r="AP233" s="19"/>
      <c r="AU233" s="19"/>
      <c r="AZ233" s="19"/>
    </row>
    <row r="234" spans="1:52" x14ac:dyDescent="0.2">
      <c r="A234" s="19"/>
      <c r="B234" s="19"/>
      <c r="E234" s="19"/>
      <c r="F234" s="19"/>
      <c r="G234" s="19"/>
      <c r="H234" s="19"/>
      <c r="I234" s="19"/>
      <c r="J234" s="19"/>
      <c r="K234" s="19"/>
      <c r="L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Z234" s="19"/>
      <c r="AA234" s="19"/>
      <c r="AB234" s="19"/>
      <c r="AC234" s="19"/>
      <c r="AD234" s="19"/>
      <c r="AE234" s="19"/>
      <c r="AF234" s="19"/>
      <c r="AG234" s="19"/>
      <c r="AI234" s="19"/>
      <c r="AJ234" s="19"/>
      <c r="AK234" s="19"/>
      <c r="AL234" s="19"/>
      <c r="AM234" s="19"/>
      <c r="AN234" s="19"/>
      <c r="AO234" s="19"/>
      <c r="AP234" s="19"/>
      <c r="AU234" s="19"/>
      <c r="AZ234" s="19"/>
    </row>
    <row r="235" spans="1:52" x14ac:dyDescent="0.2">
      <c r="A235" s="19"/>
      <c r="B235" s="19"/>
      <c r="E235" s="19"/>
      <c r="F235" s="19"/>
      <c r="G235" s="19"/>
      <c r="H235" s="19"/>
      <c r="I235" s="19"/>
      <c r="J235" s="19"/>
      <c r="K235" s="19"/>
      <c r="L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Z235" s="19"/>
      <c r="AA235" s="19"/>
      <c r="AB235" s="19"/>
      <c r="AC235" s="19"/>
      <c r="AD235" s="19"/>
      <c r="AE235" s="19"/>
      <c r="AF235" s="19"/>
      <c r="AG235" s="19"/>
      <c r="AI235" s="19"/>
      <c r="AJ235" s="19"/>
      <c r="AK235" s="19"/>
      <c r="AL235" s="19"/>
      <c r="AM235" s="19"/>
      <c r="AN235" s="19"/>
      <c r="AO235" s="19"/>
      <c r="AP235" s="19"/>
      <c r="AU235" s="19"/>
      <c r="AZ235" s="19"/>
    </row>
    <row r="236" spans="1:52" x14ac:dyDescent="0.2">
      <c r="A236" s="19"/>
      <c r="B236" s="19"/>
      <c r="E236" s="19"/>
      <c r="F236" s="19"/>
      <c r="G236" s="19"/>
      <c r="H236" s="19"/>
      <c r="I236" s="19"/>
      <c r="J236" s="19"/>
      <c r="K236" s="19"/>
      <c r="L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Z236" s="19"/>
      <c r="AA236" s="19"/>
      <c r="AB236" s="19"/>
      <c r="AC236" s="19"/>
      <c r="AD236" s="19"/>
      <c r="AE236" s="19"/>
      <c r="AF236" s="19"/>
      <c r="AG236" s="19"/>
      <c r="AI236" s="19"/>
      <c r="AJ236" s="19"/>
      <c r="AK236" s="19"/>
      <c r="AL236" s="19"/>
      <c r="AM236" s="19"/>
      <c r="AN236" s="19"/>
      <c r="AO236" s="19"/>
      <c r="AP236" s="19"/>
      <c r="AU236" s="19"/>
      <c r="AZ236" s="19"/>
    </row>
    <row r="237" spans="1:52" x14ac:dyDescent="0.2">
      <c r="A237" s="19"/>
      <c r="B237" s="19"/>
      <c r="E237" s="19"/>
      <c r="F237" s="19"/>
      <c r="G237" s="19"/>
      <c r="H237" s="19"/>
      <c r="I237" s="19"/>
      <c r="J237" s="19"/>
      <c r="K237" s="19"/>
      <c r="L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Z237" s="19"/>
      <c r="AA237" s="19"/>
      <c r="AB237" s="19"/>
      <c r="AC237" s="19"/>
      <c r="AD237" s="19"/>
      <c r="AE237" s="19"/>
      <c r="AF237" s="19"/>
      <c r="AG237" s="19"/>
      <c r="AI237" s="19"/>
      <c r="AJ237" s="19"/>
      <c r="AK237" s="19"/>
      <c r="AL237" s="19"/>
      <c r="AM237" s="19"/>
      <c r="AN237" s="19"/>
      <c r="AO237" s="19"/>
      <c r="AP237" s="19"/>
      <c r="AU237" s="19"/>
      <c r="AZ237" s="19"/>
    </row>
    <row r="238" spans="1:52" x14ac:dyDescent="0.2">
      <c r="A238" s="19"/>
      <c r="B238" s="19"/>
      <c r="E238" s="19"/>
      <c r="F238" s="19"/>
      <c r="G238" s="19"/>
      <c r="H238" s="19"/>
      <c r="I238" s="19"/>
      <c r="J238" s="19"/>
      <c r="K238" s="19"/>
      <c r="L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Z238" s="19"/>
      <c r="AA238" s="19"/>
      <c r="AB238" s="19"/>
      <c r="AC238" s="19"/>
      <c r="AD238" s="19"/>
      <c r="AE238" s="19"/>
      <c r="AF238" s="19"/>
      <c r="AG238" s="19"/>
      <c r="AI238" s="19"/>
      <c r="AJ238" s="19"/>
      <c r="AK238" s="19"/>
      <c r="AL238" s="19"/>
      <c r="AM238" s="19"/>
      <c r="AN238" s="19"/>
      <c r="AO238" s="19"/>
      <c r="AP238" s="19"/>
      <c r="AU238" s="19"/>
      <c r="AZ238" s="19"/>
    </row>
    <row r="239" spans="1:52" x14ac:dyDescent="0.2">
      <c r="A239" s="19"/>
      <c r="B239" s="19"/>
      <c r="E239" s="19"/>
      <c r="F239" s="19"/>
      <c r="G239" s="19"/>
      <c r="H239" s="19"/>
      <c r="I239" s="19"/>
      <c r="J239" s="19"/>
      <c r="K239" s="19"/>
      <c r="L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Z239" s="19"/>
      <c r="AA239" s="19"/>
      <c r="AB239" s="19"/>
      <c r="AC239" s="19"/>
      <c r="AD239" s="19"/>
      <c r="AE239" s="19"/>
      <c r="AF239" s="19"/>
      <c r="AG239" s="19"/>
      <c r="AI239" s="19"/>
      <c r="AJ239" s="19"/>
      <c r="AK239" s="19"/>
      <c r="AL239" s="19"/>
      <c r="AM239" s="19"/>
      <c r="AN239" s="19"/>
      <c r="AO239" s="19"/>
      <c r="AP239" s="19"/>
      <c r="AU239" s="19"/>
      <c r="AZ239" s="19"/>
    </row>
    <row r="240" spans="1:52" x14ac:dyDescent="0.2">
      <c r="A240" s="19"/>
      <c r="B240" s="19"/>
      <c r="E240" s="19"/>
      <c r="F240" s="19"/>
      <c r="G240" s="19"/>
      <c r="H240" s="19"/>
      <c r="I240" s="19"/>
      <c r="J240" s="19"/>
      <c r="K240" s="19"/>
      <c r="L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Z240" s="19"/>
      <c r="AA240" s="19"/>
      <c r="AB240" s="19"/>
      <c r="AC240" s="19"/>
      <c r="AD240" s="19"/>
      <c r="AE240" s="19"/>
      <c r="AF240" s="19"/>
      <c r="AG240" s="19"/>
      <c r="AI240" s="19"/>
      <c r="AJ240" s="19"/>
      <c r="AK240" s="19"/>
      <c r="AL240" s="19"/>
      <c r="AM240" s="19"/>
      <c r="AN240" s="19"/>
      <c r="AO240" s="19"/>
      <c r="AP240" s="19"/>
      <c r="AU240" s="19"/>
      <c r="AZ240" s="19"/>
    </row>
    <row r="241" spans="1:52" x14ac:dyDescent="0.2">
      <c r="A241" s="19"/>
      <c r="B241" s="19"/>
      <c r="E241" s="19"/>
      <c r="F241" s="19"/>
      <c r="G241" s="19"/>
      <c r="H241" s="19"/>
      <c r="I241" s="19"/>
      <c r="J241" s="19"/>
      <c r="K241" s="19"/>
      <c r="L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Z241" s="19"/>
      <c r="AA241" s="19"/>
      <c r="AB241" s="19"/>
      <c r="AC241" s="19"/>
      <c r="AD241" s="19"/>
      <c r="AE241" s="19"/>
      <c r="AF241" s="19"/>
      <c r="AG241" s="19"/>
      <c r="AI241" s="19"/>
      <c r="AJ241" s="19"/>
      <c r="AK241" s="19"/>
      <c r="AL241" s="19"/>
      <c r="AM241" s="19"/>
      <c r="AN241" s="19"/>
      <c r="AO241" s="19"/>
      <c r="AP241" s="19"/>
      <c r="AU241" s="19"/>
      <c r="AZ241" s="19"/>
    </row>
    <row r="242" spans="1:52" x14ac:dyDescent="0.2">
      <c r="A242" s="19"/>
      <c r="B242" s="19"/>
      <c r="E242" s="19"/>
      <c r="F242" s="19"/>
      <c r="G242" s="19"/>
      <c r="H242" s="19"/>
      <c r="I242" s="19"/>
      <c r="J242" s="19"/>
      <c r="K242" s="19"/>
      <c r="L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Z242" s="19"/>
      <c r="AA242" s="19"/>
      <c r="AB242" s="19"/>
      <c r="AC242" s="19"/>
      <c r="AD242" s="19"/>
      <c r="AE242" s="19"/>
      <c r="AF242" s="19"/>
      <c r="AG242" s="19"/>
      <c r="AI242" s="19"/>
      <c r="AJ242" s="19"/>
      <c r="AK242" s="19"/>
      <c r="AL242" s="19"/>
      <c r="AM242" s="19"/>
      <c r="AN242" s="19"/>
      <c r="AO242" s="19"/>
      <c r="AP242" s="19"/>
      <c r="AU242" s="19"/>
      <c r="AZ242" s="19"/>
    </row>
    <row r="243" spans="1:52" x14ac:dyDescent="0.2">
      <c r="A243" s="19"/>
      <c r="B243" s="19"/>
      <c r="E243" s="19"/>
      <c r="F243" s="19"/>
      <c r="G243" s="19"/>
      <c r="H243" s="19"/>
      <c r="I243" s="19"/>
      <c r="J243" s="19"/>
      <c r="K243" s="19"/>
      <c r="L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Z243" s="19"/>
      <c r="AA243" s="19"/>
      <c r="AB243" s="19"/>
      <c r="AC243" s="19"/>
      <c r="AD243" s="19"/>
      <c r="AE243" s="19"/>
      <c r="AF243" s="19"/>
      <c r="AG243" s="19"/>
      <c r="AI243" s="19"/>
      <c r="AJ243" s="19"/>
      <c r="AK243" s="19"/>
      <c r="AL243" s="19"/>
      <c r="AM243" s="19"/>
      <c r="AN243" s="19"/>
      <c r="AO243" s="19"/>
      <c r="AP243" s="19"/>
      <c r="AU243" s="19"/>
      <c r="AZ243" s="19"/>
    </row>
    <row r="244" spans="1:52" x14ac:dyDescent="0.2">
      <c r="A244" s="19"/>
      <c r="B244" s="19"/>
      <c r="E244" s="19"/>
      <c r="F244" s="19"/>
      <c r="G244" s="19"/>
      <c r="H244" s="19"/>
      <c r="I244" s="19"/>
      <c r="J244" s="19"/>
      <c r="K244" s="19"/>
      <c r="L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Z244" s="19"/>
      <c r="AA244" s="19"/>
      <c r="AB244" s="19"/>
      <c r="AC244" s="19"/>
      <c r="AD244" s="19"/>
      <c r="AE244" s="19"/>
      <c r="AF244" s="19"/>
      <c r="AG244" s="19"/>
      <c r="AI244" s="19"/>
      <c r="AJ244" s="19"/>
      <c r="AK244" s="19"/>
      <c r="AL244" s="19"/>
      <c r="AM244" s="19"/>
      <c r="AN244" s="19"/>
      <c r="AO244" s="19"/>
      <c r="AP244" s="19"/>
      <c r="AU244" s="19"/>
      <c r="AZ244" s="19"/>
    </row>
    <row r="245" spans="1:52" x14ac:dyDescent="0.2">
      <c r="A245" s="19"/>
      <c r="B245" s="19"/>
      <c r="E245" s="19"/>
      <c r="F245" s="19"/>
      <c r="G245" s="19"/>
      <c r="H245" s="19"/>
      <c r="I245" s="19"/>
      <c r="J245" s="19"/>
      <c r="K245" s="19"/>
      <c r="L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Z245" s="19"/>
      <c r="AA245" s="19"/>
      <c r="AB245" s="19"/>
      <c r="AC245" s="19"/>
      <c r="AD245" s="19"/>
      <c r="AE245" s="19"/>
      <c r="AF245" s="19"/>
      <c r="AG245" s="19"/>
      <c r="AI245" s="19"/>
      <c r="AJ245" s="19"/>
      <c r="AK245" s="19"/>
      <c r="AL245" s="19"/>
      <c r="AM245" s="19"/>
      <c r="AN245" s="19"/>
      <c r="AO245" s="19"/>
      <c r="AP245" s="19"/>
      <c r="AU245" s="19"/>
      <c r="AZ245" s="19"/>
    </row>
    <row r="246" spans="1:52" x14ac:dyDescent="0.2">
      <c r="A246" s="19"/>
      <c r="B246" s="19"/>
      <c r="E246" s="19"/>
      <c r="F246" s="19"/>
      <c r="G246" s="19"/>
      <c r="H246" s="19"/>
      <c r="I246" s="19"/>
      <c r="J246" s="19"/>
      <c r="K246" s="19"/>
      <c r="L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Z246" s="19"/>
      <c r="AA246" s="19"/>
      <c r="AB246" s="19"/>
      <c r="AC246" s="19"/>
      <c r="AD246" s="19"/>
      <c r="AE246" s="19"/>
      <c r="AF246" s="19"/>
      <c r="AG246" s="19"/>
      <c r="AI246" s="19"/>
      <c r="AJ246" s="19"/>
      <c r="AK246" s="19"/>
      <c r="AL246" s="19"/>
      <c r="AM246" s="19"/>
      <c r="AN246" s="19"/>
      <c r="AO246" s="19"/>
      <c r="AP246" s="19"/>
      <c r="AU246" s="19"/>
      <c r="AZ246" s="19"/>
    </row>
    <row r="247" spans="1:52" x14ac:dyDescent="0.2">
      <c r="A247" s="19"/>
      <c r="B247" s="19"/>
      <c r="E247" s="19"/>
      <c r="F247" s="19"/>
      <c r="G247" s="19"/>
      <c r="H247" s="19"/>
      <c r="I247" s="19"/>
      <c r="J247" s="19"/>
      <c r="K247" s="19"/>
      <c r="L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Z247" s="19"/>
      <c r="AA247" s="19"/>
      <c r="AB247" s="19"/>
      <c r="AC247" s="19"/>
      <c r="AD247" s="19"/>
      <c r="AE247" s="19"/>
      <c r="AF247" s="19"/>
      <c r="AG247" s="19"/>
      <c r="AI247" s="19"/>
      <c r="AJ247" s="19"/>
      <c r="AK247" s="19"/>
      <c r="AL247" s="19"/>
      <c r="AM247" s="19"/>
      <c r="AN247" s="19"/>
      <c r="AO247" s="19"/>
      <c r="AP247" s="19"/>
      <c r="AU247" s="19"/>
      <c r="AZ247" s="19"/>
    </row>
    <row r="248" spans="1:52" x14ac:dyDescent="0.2">
      <c r="A248" s="19"/>
      <c r="B248" s="19"/>
      <c r="E248" s="19"/>
      <c r="F248" s="19"/>
      <c r="G248" s="19"/>
      <c r="H248" s="19"/>
      <c r="I248" s="19"/>
      <c r="J248" s="19"/>
      <c r="K248" s="19"/>
      <c r="L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Z248" s="19"/>
      <c r="AA248" s="19"/>
      <c r="AB248" s="19"/>
      <c r="AC248" s="19"/>
      <c r="AD248" s="19"/>
      <c r="AE248" s="19"/>
      <c r="AF248" s="19"/>
      <c r="AG248" s="19"/>
      <c r="AI248" s="19"/>
      <c r="AJ248" s="19"/>
      <c r="AK248" s="19"/>
      <c r="AL248" s="19"/>
      <c r="AM248" s="19"/>
      <c r="AN248" s="19"/>
      <c r="AO248" s="19"/>
      <c r="AP248" s="19"/>
      <c r="AU248" s="19"/>
      <c r="AZ248" s="19"/>
    </row>
    <row r="249" spans="1:52" x14ac:dyDescent="0.2">
      <c r="A249" s="19"/>
      <c r="B249" s="19"/>
      <c r="E249" s="19"/>
      <c r="F249" s="19"/>
      <c r="G249" s="19"/>
      <c r="H249" s="19"/>
      <c r="I249" s="19"/>
      <c r="J249" s="19"/>
      <c r="K249" s="19"/>
      <c r="L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Z249" s="19"/>
      <c r="AA249" s="19"/>
      <c r="AB249" s="19"/>
      <c r="AC249" s="19"/>
      <c r="AD249" s="19"/>
      <c r="AE249" s="19"/>
      <c r="AF249" s="19"/>
      <c r="AG249" s="19"/>
      <c r="AI249" s="19"/>
      <c r="AJ249" s="19"/>
      <c r="AK249" s="19"/>
      <c r="AL249" s="19"/>
      <c r="AM249" s="19"/>
      <c r="AN249" s="19"/>
      <c r="AO249" s="19"/>
      <c r="AP249" s="19"/>
      <c r="AU249" s="19"/>
      <c r="AZ249" s="19"/>
    </row>
    <row r="250" spans="1:52" x14ac:dyDescent="0.2">
      <c r="A250" s="19"/>
      <c r="B250" s="19"/>
      <c r="E250" s="19"/>
      <c r="F250" s="19"/>
      <c r="G250" s="19"/>
      <c r="H250" s="19"/>
      <c r="I250" s="19"/>
      <c r="J250" s="19"/>
      <c r="K250" s="19"/>
      <c r="L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Z250" s="19"/>
      <c r="AA250" s="19"/>
      <c r="AB250" s="19"/>
      <c r="AC250" s="19"/>
      <c r="AD250" s="19"/>
      <c r="AE250" s="19"/>
      <c r="AF250" s="19"/>
      <c r="AG250" s="19"/>
      <c r="AI250" s="19"/>
      <c r="AJ250" s="19"/>
      <c r="AK250" s="19"/>
      <c r="AL250" s="19"/>
      <c r="AM250" s="19"/>
      <c r="AN250" s="19"/>
      <c r="AO250" s="19"/>
      <c r="AP250" s="19"/>
      <c r="AU250" s="19"/>
      <c r="AZ250" s="19"/>
    </row>
    <row r="251" spans="1:52" x14ac:dyDescent="0.2">
      <c r="A251" s="19"/>
      <c r="B251" s="19"/>
      <c r="E251" s="19"/>
      <c r="F251" s="19"/>
      <c r="G251" s="19"/>
      <c r="H251" s="19"/>
      <c r="I251" s="19"/>
      <c r="J251" s="19"/>
      <c r="K251" s="19"/>
      <c r="L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Z251" s="19"/>
      <c r="AA251" s="19"/>
      <c r="AB251" s="19"/>
      <c r="AC251" s="19"/>
      <c r="AD251" s="19"/>
      <c r="AE251" s="19"/>
      <c r="AF251" s="19"/>
      <c r="AG251" s="19"/>
      <c r="AI251" s="19"/>
      <c r="AJ251" s="19"/>
      <c r="AK251" s="19"/>
      <c r="AL251" s="19"/>
      <c r="AM251" s="19"/>
      <c r="AN251" s="19"/>
      <c r="AO251" s="19"/>
      <c r="AP251" s="19"/>
      <c r="AU251" s="19"/>
      <c r="AZ251" s="19"/>
    </row>
    <row r="252" spans="1:52" x14ac:dyDescent="0.2">
      <c r="A252" s="19"/>
      <c r="B252" s="19"/>
      <c r="E252" s="19"/>
      <c r="F252" s="19"/>
      <c r="G252" s="19"/>
      <c r="H252" s="19"/>
      <c r="I252" s="19"/>
      <c r="J252" s="19"/>
      <c r="K252" s="19"/>
      <c r="L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Z252" s="19"/>
      <c r="AA252" s="19"/>
      <c r="AB252" s="19"/>
      <c r="AC252" s="19"/>
      <c r="AD252" s="19"/>
      <c r="AE252" s="19"/>
      <c r="AF252" s="19"/>
      <c r="AG252" s="19"/>
      <c r="AI252" s="19"/>
      <c r="AJ252" s="19"/>
      <c r="AK252" s="19"/>
      <c r="AL252" s="19"/>
      <c r="AM252" s="19"/>
      <c r="AN252" s="19"/>
      <c r="AO252" s="19"/>
      <c r="AP252" s="19"/>
      <c r="AU252" s="19"/>
      <c r="AZ252" s="19"/>
    </row>
    <row r="253" spans="1:52" x14ac:dyDescent="0.2">
      <c r="A253" s="19"/>
      <c r="B253" s="19"/>
      <c r="E253" s="19"/>
      <c r="F253" s="19"/>
      <c r="G253" s="19"/>
      <c r="H253" s="19"/>
      <c r="I253" s="19"/>
      <c r="J253" s="19"/>
      <c r="K253" s="19"/>
      <c r="L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Z253" s="19"/>
      <c r="AA253" s="19"/>
      <c r="AB253" s="19"/>
      <c r="AC253" s="19"/>
      <c r="AD253" s="19"/>
      <c r="AE253" s="19"/>
      <c r="AF253" s="19"/>
      <c r="AG253" s="19"/>
      <c r="AI253" s="19"/>
      <c r="AJ253" s="19"/>
      <c r="AK253" s="19"/>
      <c r="AL253" s="19"/>
      <c r="AM253" s="19"/>
      <c r="AN253" s="19"/>
      <c r="AO253" s="19"/>
      <c r="AP253" s="19"/>
      <c r="AU253" s="19"/>
      <c r="AZ253" s="19"/>
    </row>
    <row r="254" spans="1:52" x14ac:dyDescent="0.2">
      <c r="A254" s="19"/>
      <c r="B254" s="19"/>
      <c r="E254" s="19"/>
      <c r="F254" s="19"/>
      <c r="G254" s="19"/>
      <c r="H254" s="19"/>
      <c r="I254" s="19"/>
      <c r="J254" s="19"/>
      <c r="K254" s="19"/>
      <c r="L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Z254" s="19"/>
      <c r="AA254" s="19"/>
      <c r="AB254" s="19"/>
      <c r="AC254" s="19"/>
      <c r="AD254" s="19"/>
      <c r="AE254" s="19"/>
      <c r="AF254" s="19"/>
      <c r="AG254" s="19"/>
      <c r="AI254" s="19"/>
      <c r="AJ254" s="19"/>
      <c r="AK254" s="19"/>
      <c r="AL254" s="19"/>
      <c r="AM254" s="19"/>
      <c r="AN254" s="19"/>
      <c r="AO254" s="19"/>
      <c r="AP254" s="19"/>
      <c r="AU254" s="19"/>
      <c r="AZ254" s="19"/>
    </row>
    <row r="255" spans="1:52" x14ac:dyDescent="0.2">
      <c r="A255" s="19"/>
      <c r="B255" s="19"/>
      <c r="E255" s="19"/>
      <c r="F255" s="19"/>
      <c r="G255" s="19"/>
      <c r="H255" s="19"/>
      <c r="I255" s="19"/>
      <c r="J255" s="19"/>
      <c r="K255" s="19"/>
      <c r="L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Z255" s="19"/>
      <c r="AA255" s="19"/>
      <c r="AB255" s="19"/>
      <c r="AC255" s="19"/>
      <c r="AD255" s="19"/>
      <c r="AE255" s="19"/>
      <c r="AF255" s="19"/>
      <c r="AG255" s="19"/>
      <c r="AI255" s="19"/>
      <c r="AJ255" s="19"/>
      <c r="AK255" s="19"/>
      <c r="AL255" s="19"/>
      <c r="AM255" s="19"/>
      <c r="AN255" s="19"/>
      <c r="AO255" s="19"/>
      <c r="AP255" s="19"/>
      <c r="AU255" s="19"/>
      <c r="AZ255" s="19"/>
    </row>
    <row r="256" spans="1:52" x14ac:dyDescent="0.2">
      <c r="A256" s="19"/>
      <c r="B256" s="19"/>
      <c r="E256" s="19"/>
      <c r="F256" s="19"/>
      <c r="G256" s="19"/>
      <c r="H256" s="19"/>
      <c r="I256" s="19"/>
      <c r="J256" s="19"/>
      <c r="K256" s="19"/>
      <c r="L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Z256" s="19"/>
      <c r="AA256" s="19"/>
      <c r="AB256" s="19"/>
      <c r="AC256" s="19"/>
      <c r="AD256" s="19"/>
      <c r="AE256" s="19"/>
      <c r="AF256" s="19"/>
      <c r="AG256" s="19"/>
      <c r="AI256" s="19"/>
      <c r="AJ256" s="19"/>
      <c r="AK256" s="19"/>
      <c r="AL256" s="19"/>
      <c r="AM256" s="19"/>
      <c r="AN256" s="19"/>
      <c r="AO256" s="19"/>
      <c r="AP256" s="19"/>
      <c r="AU256" s="19"/>
      <c r="AZ256" s="19"/>
    </row>
    <row r="257" spans="1:52" x14ac:dyDescent="0.2">
      <c r="A257" s="19"/>
      <c r="B257" s="19"/>
      <c r="E257" s="19"/>
      <c r="F257" s="19"/>
      <c r="G257" s="19"/>
      <c r="H257" s="19"/>
      <c r="I257" s="19"/>
      <c r="J257" s="19"/>
      <c r="K257" s="19"/>
      <c r="L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Z257" s="19"/>
      <c r="AA257" s="19"/>
      <c r="AB257" s="19"/>
      <c r="AC257" s="19"/>
      <c r="AD257" s="19"/>
      <c r="AE257" s="19"/>
      <c r="AF257" s="19"/>
      <c r="AG257" s="19"/>
      <c r="AI257" s="19"/>
      <c r="AJ257" s="19"/>
      <c r="AK257" s="19"/>
      <c r="AL257" s="19"/>
      <c r="AM257" s="19"/>
      <c r="AN257" s="19"/>
      <c r="AO257" s="19"/>
      <c r="AP257" s="19"/>
      <c r="AU257" s="19"/>
      <c r="AZ257" s="19"/>
    </row>
    <row r="258" spans="1:52" x14ac:dyDescent="0.2">
      <c r="A258" s="19"/>
      <c r="B258" s="19"/>
      <c r="E258" s="19"/>
      <c r="F258" s="19"/>
      <c r="G258" s="19"/>
      <c r="H258" s="19"/>
      <c r="I258" s="19"/>
      <c r="J258" s="19"/>
      <c r="K258" s="19"/>
      <c r="L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Z258" s="19"/>
      <c r="AA258" s="19"/>
      <c r="AB258" s="19"/>
      <c r="AC258" s="19"/>
      <c r="AD258" s="19"/>
      <c r="AE258" s="19"/>
      <c r="AF258" s="19"/>
      <c r="AG258" s="19"/>
      <c r="AI258" s="19"/>
      <c r="AJ258" s="19"/>
      <c r="AK258" s="19"/>
      <c r="AL258" s="19"/>
      <c r="AM258" s="19"/>
      <c r="AN258" s="19"/>
      <c r="AO258" s="19"/>
      <c r="AP258" s="19"/>
      <c r="AU258" s="19"/>
      <c r="AZ258" s="19"/>
    </row>
    <row r="259" spans="1:52" x14ac:dyDescent="0.2">
      <c r="A259" s="19"/>
      <c r="B259" s="19"/>
      <c r="E259" s="19"/>
      <c r="F259" s="19"/>
      <c r="G259" s="19"/>
      <c r="H259" s="19"/>
      <c r="I259" s="19"/>
      <c r="J259" s="19"/>
      <c r="K259" s="19"/>
      <c r="L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Z259" s="19"/>
      <c r="AA259" s="19"/>
      <c r="AB259" s="19"/>
      <c r="AC259" s="19"/>
      <c r="AD259" s="19"/>
      <c r="AE259" s="19"/>
      <c r="AF259" s="19"/>
      <c r="AG259" s="19"/>
      <c r="AI259" s="19"/>
      <c r="AJ259" s="19"/>
      <c r="AK259" s="19"/>
      <c r="AL259" s="19"/>
      <c r="AM259" s="19"/>
      <c r="AN259" s="19"/>
      <c r="AO259" s="19"/>
      <c r="AP259" s="19"/>
      <c r="AU259" s="19"/>
      <c r="AZ259" s="19"/>
    </row>
    <row r="260" spans="1:52" x14ac:dyDescent="0.2">
      <c r="A260" s="19"/>
      <c r="B260" s="19"/>
      <c r="E260" s="19"/>
      <c r="F260" s="19"/>
      <c r="G260" s="19"/>
      <c r="H260" s="19"/>
      <c r="I260" s="19"/>
      <c r="J260" s="19"/>
      <c r="K260" s="19"/>
      <c r="L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Z260" s="19"/>
      <c r="AA260" s="19"/>
      <c r="AB260" s="19"/>
      <c r="AC260" s="19"/>
      <c r="AD260" s="19"/>
      <c r="AE260" s="19"/>
      <c r="AF260" s="19"/>
      <c r="AG260" s="19"/>
      <c r="AI260" s="19"/>
      <c r="AJ260" s="19"/>
      <c r="AK260" s="19"/>
      <c r="AL260" s="19"/>
      <c r="AM260" s="19"/>
      <c r="AN260" s="19"/>
      <c r="AO260" s="19"/>
      <c r="AP260" s="19"/>
      <c r="AU260" s="19"/>
      <c r="AZ260" s="19"/>
    </row>
    <row r="261" spans="1:52" x14ac:dyDescent="0.2">
      <c r="A261" s="19"/>
      <c r="B261" s="19"/>
      <c r="E261" s="19"/>
      <c r="F261" s="19"/>
      <c r="G261" s="19"/>
      <c r="H261" s="19"/>
      <c r="I261" s="19"/>
      <c r="J261" s="19"/>
      <c r="K261" s="19"/>
      <c r="L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Z261" s="19"/>
      <c r="AA261" s="19"/>
      <c r="AB261" s="19"/>
      <c r="AC261" s="19"/>
      <c r="AD261" s="19"/>
      <c r="AE261" s="19"/>
      <c r="AF261" s="19"/>
      <c r="AG261" s="19"/>
      <c r="AI261" s="19"/>
      <c r="AJ261" s="19"/>
      <c r="AK261" s="19"/>
      <c r="AL261" s="19"/>
      <c r="AM261" s="19"/>
      <c r="AN261" s="19"/>
      <c r="AO261" s="19"/>
      <c r="AP261" s="19"/>
      <c r="AU261" s="19"/>
      <c r="AZ261" s="19"/>
    </row>
    <row r="262" spans="1:52" x14ac:dyDescent="0.2">
      <c r="A262" s="19"/>
      <c r="B262" s="19"/>
      <c r="E262" s="19"/>
      <c r="F262" s="19"/>
      <c r="G262" s="19"/>
      <c r="H262" s="19"/>
      <c r="I262" s="19"/>
      <c r="J262" s="19"/>
      <c r="K262" s="19"/>
      <c r="L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Z262" s="19"/>
      <c r="AA262" s="19"/>
      <c r="AB262" s="19"/>
      <c r="AC262" s="19"/>
      <c r="AD262" s="19"/>
      <c r="AE262" s="19"/>
      <c r="AF262" s="19"/>
      <c r="AG262" s="19"/>
      <c r="AI262" s="19"/>
      <c r="AJ262" s="19"/>
      <c r="AK262" s="19"/>
      <c r="AL262" s="19"/>
      <c r="AM262" s="19"/>
      <c r="AN262" s="19"/>
      <c r="AO262" s="19"/>
      <c r="AP262" s="19"/>
      <c r="AU262" s="19"/>
      <c r="AZ262" s="19"/>
    </row>
    <row r="263" spans="1:52" x14ac:dyDescent="0.2">
      <c r="A263" s="19"/>
      <c r="B263" s="19"/>
      <c r="E263" s="19"/>
      <c r="F263" s="19"/>
      <c r="G263" s="19"/>
      <c r="H263" s="19"/>
      <c r="I263" s="19"/>
      <c r="J263" s="19"/>
      <c r="K263" s="19"/>
      <c r="L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Z263" s="19"/>
      <c r="AA263" s="19"/>
      <c r="AB263" s="19"/>
      <c r="AC263" s="19"/>
      <c r="AD263" s="19"/>
      <c r="AE263" s="19"/>
      <c r="AF263" s="19"/>
      <c r="AG263" s="19"/>
      <c r="AI263" s="19"/>
      <c r="AJ263" s="19"/>
      <c r="AK263" s="19"/>
      <c r="AL263" s="19"/>
      <c r="AM263" s="19"/>
      <c r="AN263" s="19"/>
      <c r="AO263" s="19"/>
      <c r="AP263" s="19"/>
      <c r="AU263" s="19"/>
      <c r="AZ263" s="19"/>
    </row>
    <row r="264" spans="1:52" x14ac:dyDescent="0.2">
      <c r="A264" s="19"/>
      <c r="B264" s="19"/>
      <c r="E264" s="19"/>
      <c r="F264" s="19"/>
      <c r="G264" s="19"/>
      <c r="H264" s="19"/>
      <c r="I264" s="19"/>
      <c r="J264" s="19"/>
      <c r="K264" s="19"/>
      <c r="L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Z264" s="19"/>
      <c r="AA264" s="19"/>
      <c r="AB264" s="19"/>
      <c r="AC264" s="19"/>
      <c r="AD264" s="19"/>
      <c r="AE264" s="19"/>
      <c r="AF264" s="19"/>
      <c r="AG264" s="19"/>
      <c r="AI264" s="19"/>
      <c r="AJ264" s="19"/>
      <c r="AK264" s="19"/>
      <c r="AL264" s="19"/>
      <c r="AM264" s="19"/>
      <c r="AN264" s="19"/>
      <c r="AO264" s="19"/>
      <c r="AP264" s="19"/>
      <c r="AU264" s="19"/>
      <c r="AZ264" s="19"/>
    </row>
    <row r="265" spans="1:52" x14ac:dyDescent="0.2">
      <c r="A265" s="19"/>
      <c r="B265" s="19"/>
      <c r="E265" s="19"/>
      <c r="F265" s="19"/>
      <c r="G265" s="19"/>
      <c r="H265" s="19"/>
      <c r="I265" s="19"/>
      <c r="J265" s="19"/>
      <c r="K265" s="19"/>
      <c r="L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Z265" s="19"/>
      <c r="AA265" s="19"/>
      <c r="AB265" s="19"/>
      <c r="AC265" s="19"/>
      <c r="AD265" s="19"/>
      <c r="AE265" s="19"/>
      <c r="AF265" s="19"/>
      <c r="AG265" s="19"/>
      <c r="AI265" s="19"/>
      <c r="AJ265" s="19"/>
      <c r="AK265" s="19"/>
      <c r="AL265" s="19"/>
      <c r="AM265" s="19"/>
      <c r="AN265" s="19"/>
      <c r="AO265" s="19"/>
      <c r="AP265" s="19"/>
      <c r="AU265" s="19"/>
      <c r="AZ265" s="19"/>
    </row>
    <row r="266" spans="1:52" x14ac:dyDescent="0.2">
      <c r="A266" s="19"/>
      <c r="B266" s="19"/>
      <c r="E266" s="19"/>
      <c r="F266" s="19"/>
      <c r="G266" s="19"/>
      <c r="H266" s="19"/>
      <c r="I266" s="19"/>
      <c r="J266" s="19"/>
      <c r="K266" s="19"/>
      <c r="L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Z266" s="19"/>
      <c r="AA266" s="19"/>
      <c r="AB266" s="19"/>
      <c r="AC266" s="19"/>
      <c r="AD266" s="19"/>
      <c r="AE266" s="19"/>
      <c r="AF266" s="19"/>
      <c r="AG266" s="19"/>
      <c r="AI266" s="19"/>
      <c r="AJ266" s="19"/>
      <c r="AK266" s="19"/>
      <c r="AL266" s="19"/>
      <c r="AM266" s="19"/>
      <c r="AN266" s="19"/>
      <c r="AO266" s="19"/>
      <c r="AP266" s="19"/>
      <c r="AU266" s="19"/>
      <c r="AZ266" s="19"/>
    </row>
    <row r="267" spans="1:52" x14ac:dyDescent="0.2">
      <c r="A267" s="19"/>
      <c r="B267" s="19"/>
      <c r="E267" s="19"/>
      <c r="F267" s="19"/>
      <c r="G267" s="19"/>
      <c r="H267" s="19"/>
      <c r="I267" s="19"/>
      <c r="J267" s="19"/>
      <c r="K267" s="19"/>
      <c r="L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Z267" s="19"/>
      <c r="AA267" s="19"/>
      <c r="AB267" s="19"/>
      <c r="AC267" s="19"/>
      <c r="AD267" s="19"/>
      <c r="AE267" s="19"/>
      <c r="AF267" s="19"/>
      <c r="AG267" s="19"/>
      <c r="AI267" s="19"/>
      <c r="AJ267" s="19"/>
      <c r="AK267" s="19"/>
      <c r="AL267" s="19"/>
      <c r="AM267" s="19"/>
      <c r="AN267" s="19"/>
      <c r="AO267" s="19"/>
      <c r="AP267" s="19"/>
      <c r="AU267" s="19"/>
      <c r="AZ267" s="19"/>
    </row>
    <row r="268" spans="1:52" x14ac:dyDescent="0.2">
      <c r="A268" s="19"/>
      <c r="B268" s="19"/>
      <c r="E268" s="19"/>
      <c r="F268" s="19"/>
      <c r="G268" s="19"/>
      <c r="H268" s="19"/>
      <c r="I268" s="19"/>
      <c r="J268" s="19"/>
      <c r="K268" s="19"/>
      <c r="L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Z268" s="19"/>
      <c r="AA268" s="19"/>
      <c r="AB268" s="19"/>
      <c r="AC268" s="19"/>
      <c r="AD268" s="19"/>
      <c r="AE268" s="19"/>
      <c r="AF268" s="19"/>
      <c r="AG268" s="19"/>
      <c r="AI268" s="19"/>
      <c r="AJ268" s="19"/>
      <c r="AK268" s="19"/>
      <c r="AL268" s="19"/>
      <c r="AM268" s="19"/>
      <c r="AN268" s="19"/>
      <c r="AO268" s="19"/>
      <c r="AP268" s="19"/>
      <c r="AU268" s="19"/>
      <c r="AZ268" s="19"/>
    </row>
    <row r="269" spans="1:52" x14ac:dyDescent="0.2">
      <c r="A269" s="19"/>
      <c r="B269" s="19"/>
      <c r="E269" s="19"/>
      <c r="F269" s="19"/>
      <c r="G269" s="19"/>
      <c r="H269" s="19"/>
      <c r="I269" s="19"/>
      <c r="J269" s="19"/>
      <c r="K269" s="19"/>
      <c r="L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Z269" s="19"/>
      <c r="AA269" s="19"/>
      <c r="AB269" s="19"/>
      <c r="AC269" s="19"/>
      <c r="AD269" s="19"/>
      <c r="AE269" s="19"/>
      <c r="AF269" s="19"/>
      <c r="AG269" s="19"/>
      <c r="AI269" s="19"/>
      <c r="AJ269" s="19"/>
      <c r="AK269" s="19"/>
      <c r="AL269" s="19"/>
      <c r="AM269" s="19"/>
      <c r="AN269" s="19"/>
      <c r="AO269" s="19"/>
      <c r="AP269" s="19"/>
      <c r="AU269" s="19"/>
      <c r="AZ269" s="19"/>
    </row>
    <row r="270" spans="1:52" x14ac:dyDescent="0.2">
      <c r="A270" s="19"/>
      <c r="B270" s="19"/>
      <c r="E270" s="19"/>
      <c r="F270" s="19"/>
      <c r="G270" s="19"/>
      <c r="H270" s="19"/>
      <c r="I270" s="19"/>
      <c r="J270" s="19"/>
      <c r="K270" s="19"/>
      <c r="L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Z270" s="19"/>
      <c r="AA270" s="19"/>
      <c r="AB270" s="19"/>
      <c r="AC270" s="19"/>
      <c r="AD270" s="19"/>
      <c r="AE270" s="19"/>
      <c r="AF270" s="19"/>
      <c r="AG270" s="19"/>
      <c r="AI270" s="19"/>
      <c r="AJ270" s="19"/>
      <c r="AK270" s="19"/>
      <c r="AL270" s="19"/>
      <c r="AM270" s="19"/>
      <c r="AN270" s="19"/>
      <c r="AO270" s="19"/>
      <c r="AP270" s="19"/>
      <c r="AU270" s="19"/>
      <c r="AZ270" s="19"/>
    </row>
    <row r="271" spans="1:52" x14ac:dyDescent="0.2">
      <c r="A271" s="19"/>
      <c r="B271" s="19"/>
      <c r="E271" s="19"/>
      <c r="F271" s="19"/>
      <c r="G271" s="19"/>
      <c r="H271" s="19"/>
      <c r="I271" s="19"/>
      <c r="J271" s="19"/>
      <c r="K271" s="19"/>
      <c r="L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Z271" s="19"/>
      <c r="AA271" s="19"/>
      <c r="AB271" s="19"/>
      <c r="AC271" s="19"/>
      <c r="AD271" s="19"/>
      <c r="AE271" s="19"/>
      <c r="AF271" s="19"/>
      <c r="AG271" s="19"/>
      <c r="AI271" s="19"/>
      <c r="AJ271" s="19"/>
      <c r="AK271" s="19"/>
      <c r="AL271" s="19"/>
      <c r="AM271" s="19"/>
      <c r="AN271" s="19"/>
      <c r="AO271" s="19"/>
      <c r="AP271" s="19"/>
      <c r="AU271" s="19"/>
      <c r="AZ271" s="19"/>
    </row>
    <row r="272" spans="1:52" x14ac:dyDescent="0.2">
      <c r="A272" s="19"/>
      <c r="B272" s="19"/>
      <c r="E272" s="19"/>
      <c r="F272" s="19"/>
      <c r="G272" s="19"/>
      <c r="H272" s="19"/>
      <c r="I272" s="19"/>
      <c r="J272" s="19"/>
      <c r="K272" s="19"/>
      <c r="L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Z272" s="19"/>
      <c r="AA272" s="19"/>
      <c r="AB272" s="19"/>
      <c r="AC272" s="19"/>
      <c r="AD272" s="19"/>
      <c r="AE272" s="19"/>
      <c r="AF272" s="19"/>
      <c r="AG272" s="19"/>
      <c r="AI272" s="19"/>
      <c r="AJ272" s="19"/>
      <c r="AK272" s="19"/>
      <c r="AL272" s="19"/>
      <c r="AM272" s="19"/>
      <c r="AN272" s="19"/>
      <c r="AO272" s="19"/>
      <c r="AP272" s="19"/>
      <c r="AU272" s="19"/>
      <c r="AZ272" s="19"/>
    </row>
    <row r="273" spans="1:52" x14ac:dyDescent="0.2">
      <c r="A273" s="19"/>
      <c r="B273" s="19"/>
      <c r="E273" s="19"/>
      <c r="F273" s="19"/>
      <c r="G273" s="19"/>
      <c r="H273" s="19"/>
      <c r="I273" s="19"/>
      <c r="J273" s="19"/>
      <c r="K273" s="19"/>
      <c r="L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Z273" s="19"/>
      <c r="AA273" s="19"/>
      <c r="AB273" s="19"/>
      <c r="AC273" s="19"/>
      <c r="AD273" s="19"/>
      <c r="AE273" s="19"/>
      <c r="AF273" s="19"/>
      <c r="AG273" s="19"/>
      <c r="AI273" s="19"/>
      <c r="AJ273" s="19"/>
      <c r="AK273" s="19"/>
      <c r="AL273" s="19"/>
      <c r="AM273" s="19"/>
      <c r="AN273" s="19"/>
      <c r="AO273" s="19"/>
      <c r="AP273" s="19"/>
      <c r="AU273" s="19"/>
      <c r="AZ273" s="19"/>
    </row>
    <row r="274" spans="1:52" x14ac:dyDescent="0.2">
      <c r="A274" s="19"/>
      <c r="B274" s="19"/>
      <c r="E274" s="19"/>
      <c r="F274" s="19"/>
      <c r="G274" s="19"/>
      <c r="H274" s="19"/>
      <c r="I274" s="19"/>
      <c r="J274" s="19"/>
      <c r="K274" s="19"/>
      <c r="L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Z274" s="19"/>
      <c r="AA274" s="19"/>
      <c r="AB274" s="19"/>
      <c r="AC274" s="19"/>
      <c r="AD274" s="19"/>
      <c r="AE274" s="19"/>
      <c r="AF274" s="19"/>
      <c r="AG274" s="19"/>
      <c r="AI274" s="19"/>
      <c r="AJ274" s="19"/>
      <c r="AK274" s="19"/>
      <c r="AL274" s="19"/>
      <c r="AM274" s="19"/>
      <c r="AN274" s="19"/>
      <c r="AO274" s="19"/>
      <c r="AP274" s="19"/>
      <c r="AU274" s="19"/>
      <c r="AZ274" s="19"/>
    </row>
    <row r="275" spans="1:52" x14ac:dyDescent="0.2">
      <c r="A275" s="19"/>
      <c r="B275" s="19"/>
      <c r="E275" s="19"/>
      <c r="F275" s="19"/>
      <c r="G275" s="19"/>
      <c r="H275" s="19"/>
      <c r="I275" s="19"/>
      <c r="J275" s="19"/>
      <c r="K275" s="19"/>
      <c r="L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Z275" s="19"/>
      <c r="AA275" s="19"/>
      <c r="AB275" s="19"/>
      <c r="AC275" s="19"/>
      <c r="AD275" s="19"/>
      <c r="AE275" s="19"/>
      <c r="AF275" s="19"/>
      <c r="AG275" s="19"/>
      <c r="AI275" s="19"/>
      <c r="AJ275" s="19"/>
      <c r="AK275" s="19"/>
      <c r="AL275" s="19"/>
      <c r="AM275" s="19"/>
      <c r="AN275" s="19"/>
      <c r="AO275" s="19"/>
      <c r="AP275" s="19"/>
      <c r="AU275" s="19"/>
      <c r="AZ275" s="19"/>
    </row>
    <row r="276" spans="1:52" x14ac:dyDescent="0.2">
      <c r="A276" s="19"/>
      <c r="B276" s="19"/>
      <c r="E276" s="19"/>
      <c r="F276" s="19"/>
      <c r="G276" s="19"/>
      <c r="H276" s="19"/>
      <c r="I276" s="19"/>
      <c r="J276" s="19"/>
      <c r="K276" s="19"/>
      <c r="L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Z276" s="19"/>
      <c r="AA276" s="19"/>
      <c r="AB276" s="19"/>
      <c r="AC276" s="19"/>
      <c r="AD276" s="19"/>
      <c r="AE276" s="19"/>
      <c r="AF276" s="19"/>
      <c r="AG276" s="19"/>
      <c r="AI276" s="19"/>
      <c r="AJ276" s="19"/>
      <c r="AK276" s="19"/>
      <c r="AL276" s="19"/>
      <c r="AM276" s="19"/>
      <c r="AN276" s="19"/>
      <c r="AO276" s="19"/>
      <c r="AP276" s="19"/>
      <c r="AU276" s="19"/>
      <c r="AZ276" s="19"/>
    </row>
    <row r="277" spans="1:52" x14ac:dyDescent="0.2">
      <c r="A277" s="19"/>
      <c r="B277" s="19"/>
      <c r="E277" s="19"/>
      <c r="F277" s="19"/>
      <c r="G277" s="19"/>
      <c r="H277" s="19"/>
      <c r="I277" s="19"/>
      <c r="J277" s="19"/>
      <c r="K277" s="19"/>
      <c r="L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Z277" s="19"/>
      <c r="AA277" s="19"/>
      <c r="AB277" s="19"/>
      <c r="AC277" s="19"/>
      <c r="AD277" s="19"/>
      <c r="AE277" s="19"/>
      <c r="AF277" s="19"/>
      <c r="AG277" s="19"/>
      <c r="AI277" s="19"/>
      <c r="AJ277" s="19"/>
      <c r="AK277" s="19"/>
      <c r="AL277" s="19"/>
      <c r="AM277" s="19"/>
      <c r="AN277" s="19"/>
      <c r="AO277" s="19"/>
      <c r="AP277" s="19"/>
      <c r="AU277" s="19"/>
      <c r="AZ277" s="19"/>
    </row>
    <row r="278" spans="1:52" x14ac:dyDescent="0.2">
      <c r="A278" s="19"/>
      <c r="B278" s="19"/>
      <c r="E278" s="19"/>
      <c r="F278" s="19"/>
      <c r="G278" s="19"/>
      <c r="H278" s="19"/>
      <c r="I278" s="19"/>
      <c r="J278" s="19"/>
      <c r="K278" s="19"/>
      <c r="L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Z278" s="19"/>
      <c r="AA278" s="19"/>
      <c r="AB278" s="19"/>
      <c r="AC278" s="19"/>
      <c r="AD278" s="19"/>
      <c r="AE278" s="19"/>
      <c r="AF278" s="19"/>
      <c r="AG278" s="19"/>
      <c r="AI278" s="19"/>
      <c r="AJ278" s="19"/>
      <c r="AK278" s="19"/>
      <c r="AL278" s="19"/>
      <c r="AM278" s="19"/>
      <c r="AN278" s="19"/>
      <c r="AO278" s="19"/>
      <c r="AP278" s="19"/>
      <c r="AU278" s="19"/>
      <c r="AZ278" s="19"/>
    </row>
    <row r="279" spans="1:52" x14ac:dyDescent="0.2">
      <c r="A279" s="19"/>
      <c r="B279" s="19"/>
      <c r="E279" s="19"/>
      <c r="F279" s="19"/>
      <c r="G279" s="19"/>
      <c r="H279" s="19"/>
      <c r="I279" s="19"/>
      <c r="J279" s="19"/>
      <c r="K279" s="19"/>
      <c r="L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Z279" s="19"/>
      <c r="AA279" s="19"/>
      <c r="AB279" s="19"/>
      <c r="AC279" s="19"/>
      <c r="AD279" s="19"/>
      <c r="AE279" s="19"/>
      <c r="AF279" s="19"/>
      <c r="AG279" s="19"/>
      <c r="AI279" s="19"/>
      <c r="AJ279" s="19"/>
      <c r="AK279" s="19"/>
      <c r="AL279" s="19"/>
      <c r="AM279" s="19"/>
      <c r="AN279" s="19"/>
      <c r="AO279" s="19"/>
      <c r="AP279" s="19"/>
      <c r="AU279" s="19"/>
      <c r="AZ279" s="19"/>
    </row>
    <row r="280" spans="1:52" x14ac:dyDescent="0.2">
      <c r="A280" s="19"/>
      <c r="B280" s="19"/>
      <c r="E280" s="19"/>
      <c r="F280" s="19"/>
      <c r="G280" s="19"/>
      <c r="H280" s="19"/>
      <c r="I280" s="19"/>
      <c r="J280" s="19"/>
      <c r="K280" s="19"/>
      <c r="L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Z280" s="19"/>
      <c r="AA280" s="19"/>
      <c r="AB280" s="19"/>
      <c r="AC280" s="19"/>
      <c r="AD280" s="19"/>
      <c r="AE280" s="19"/>
      <c r="AF280" s="19"/>
      <c r="AG280" s="19"/>
      <c r="AI280" s="19"/>
      <c r="AJ280" s="19"/>
      <c r="AK280" s="19"/>
      <c r="AL280" s="19"/>
      <c r="AM280" s="19"/>
      <c r="AN280" s="19"/>
      <c r="AO280" s="19"/>
      <c r="AP280" s="19"/>
      <c r="AU280" s="19"/>
      <c r="AZ280" s="19"/>
    </row>
    <row r="281" spans="1:52" x14ac:dyDescent="0.2">
      <c r="A281" s="19"/>
      <c r="B281" s="19"/>
      <c r="E281" s="19"/>
      <c r="F281" s="19"/>
      <c r="G281" s="19"/>
      <c r="H281" s="19"/>
      <c r="I281" s="19"/>
      <c r="J281" s="19"/>
      <c r="K281" s="19"/>
      <c r="L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Z281" s="19"/>
      <c r="AA281" s="19"/>
      <c r="AB281" s="19"/>
      <c r="AC281" s="19"/>
      <c r="AD281" s="19"/>
      <c r="AE281" s="19"/>
      <c r="AF281" s="19"/>
      <c r="AG281" s="19"/>
      <c r="AI281" s="19"/>
      <c r="AJ281" s="19"/>
      <c r="AK281" s="19"/>
      <c r="AL281" s="19"/>
      <c r="AM281" s="19"/>
      <c r="AN281" s="19"/>
      <c r="AO281" s="19"/>
      <c r="AP281" s="19"/>
      <c r="AU281" s="19"/>
      <c r="AZ281" s="19"/>
    </row>
    <row r="282" spans="1:52" x14ac:dyDescent="0.2">
      <c r="A282" s="19"/>
      <c r="B282" s="19"/>
      <c r="E282" s="19"/>
      <c r="F282" s="19"/>
      <c r="G282" s="19"/>
      <c r="H282" s="19"/>
      <c r="I282" s="19"/>
      <c r="J282" s="19"/>
      <c r="K282" s="19"/>
      <c r="L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Z282" s="19"/>
      <c r="AA282" s="19"/>
      <c r="AB282" s="19"/>
      <c r="AC282" s="19"/>
      <c r="AD282" s="19"/>
      <c r="AE282" s="19"/>
      <c r="AF282" s="19"/>
      <c r="AG282" s="19"/>
      <c r="AI282" s="19"/>
      <c r="AJ282" s="19"/>
      <c r="AK282" s="19"/>
      <c r="AL282" s="19"/>
      <c r="AM282" s="19"/>
      <c r="AN282" s="19"/>
      <c r="AO282" s="19"/>
      <c r="AP282" s="19"/>
      <c r="AU282" s="19"/>
      <c r="AZ282" s="19"/>
    </row>
    <row r="283" spans="1:52" x14ac:dyDescent="0.2">
      <c r="A283" s="19"/>
      <c r="B283" s="19"/>
      <c r="E283" s="19"/>
      <c r="F283" s="19"/>
      <c r="G283" s="19"/>
      <c r="H283" s="19"/>
      <c r="I283" s="19"/>
      <c r="J283" s="19"/>
      <c r="K283" s="19"/>
      <c r="L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Z283" s="19"/>
      <c r="AA283" s="19"/>
      <c r="AB283" s="19"/>
      <c r="AC283" s="19"/>
      <c r="AD283" s="19"/>
      <c r="AE283" s="19"/>
      <c r="AF283" s="19"/>
      <c r="AG283" s="19"/>
      <c r="AI283" s="19"/>
      <c r="AJ283" s="19"/>
      <c r="AK283" s="19"/>
      <c r="AL283" s="19"/>
      <c r="AM283" s="19"/>
      <c r="AN283" s="19"/>
      <c r="AO283" s="19"/>
      <c r="AP283" s="19"/>
      <c r="AU283" s="19"/>
      <c r="AZ283" s="19"/>
    </row>
    <row r="290" spans="1:52" x14ac:dyDescent="0.2">
      <c r="A290" s="19"/>
      <c r="B290" s="19"/>
      <c r="E290" s="19"/>
      <c r="F290" s="19"/>
      <c r="G290" s="19"/>
      <c r="H290" s="19"/>
      <c r="I290" s="19"/>
      <c r="J290" s="19"/>
      <c r="K290" s="19"/>
      <c r="L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Z290" s="19"/>
      <c r="AA290" s="19"/>
      <c r="AB290" s="19"/>
      <c r="AC290" s="19"/>
      <c r="AD290" s="19"/>
      <c r="AE290" s="19"/>
      <c r="AF290" s="19"/>
      <c r="AG290" s="19"/>
      <c r="AI290" s="19"/>
      <c r="AJ290" s="19"/>
      <c r="AK290" s="19"/>
      <c r="AL290" s="19"/>
      <c r="AM290" s="19"/>
      <c r="AN290" s="19"/>
      <c r="AO290" s="19"/>
      <c r="AP290" s="19"/>
      <c r="AU290" s="19"/>
      <c r="AZ290" s="19"/>
    </row>
    <row r="291" spans="1:52" x14ac:dyDescent="0.2">
      <c r="A291" s="19"/>
      <c r="B291" s="19"/>
      <c r="E291" s="19"/>
      <c r="F291" s="19"/>
      <c r="G291" s="19"/>
      <c r="H291" s="19"/>
      <c r="I291" s="19"/>
      <c r="J291" s="19"/>
      <c r="K291" s="19"/>
      <c r="L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Z291" s="19"/>
      <c r="AA291" s="19"/>
      <c r="AB291" s="19"/>
      <c r="AC291" s="19"/>
      <c r="AD291" s="19"/>
      <c r="AE291" s="19"/>
      <c r="AF291" s="19"/>
      <c r="AG291" s="19"/>
      <c r="AI291" s="19"/>
      <c r="AJ291" s="19"/>
      <c r="AK291" s="19"/>
      <c r="AL291" s="19"/>
      <c r="AM291" s="19"/>
      <c r="AN291" s="19"/>
      <c r="AO291" s="19"/>
      <c r="AP291" s="19"/>
      <c r="AU291" s="19"/>
      <c r="AZ291" s="19"/>
    </row>
    <row r="292" spans="1:52" x14ac:dyDescent="0.2">
      <c r="A292" s="19"/>
      <c r="B292" s="19"/>
      <c r="E292" s="19"/>
      <c r="F292" s="19"/>
      <c r="G292" s="19"/>
      <c r="H292" s="19"/>
      <c r="I292" s="19"/>
      <c r="J292" s="19"/>
      <c r="K292" s="19"/>
      <c r="L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Z292" s="19"/>
      <c r="AA292" s="19"/>
      <c r="AB292" s="19"/>
      <c r="AC292" s="19"/>
      <c r="AD292" s="19"/>
      <c r="AE292" s="19"/>
      <c r="AF292" s="19"/>
      <c r="AG292" s="19"/>
      <c r="AI292" s="19"/>
      <c r="AJ292" s="19"/>
      <c r="AK292" s="19"/>
      <c r="AL292" s="19"/>
      <c r="AM292" s="19"/>
      <c r="AN292" s="19"/>
      <c r="AO292" s="19"/>
      <c r="AP292" s="19"/>
      <c r="AU292" s="19"/>
      <c r="AZ292" s="19"/>
    </row>
    <row r="293" spans="1:52" x14ac:dyDescent="0.2">
      <c r="A293" s="19"/>
      <c r="B293" s="19"/>
      <c r="E293" s="19"/>
      <c r="F293" s="19"/>
      <c r="G293" s="19"/>
      <c r="H293" s="19"/>
      <c r="I293" s="19"/>
      <c r="J293" s="19"/>
      <c r="K293" s="19"/>
      <c r="L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Z293" s="19"/>
      <c r="AA293" s="19"/>
      <c r="AB293" s="19"/>
      <c r="AC293" s="19"/>
      <c r="AD293" s="19"/>
      <c r="AE293" s="19"/>
      <c r="AF293" s="19"/>
      <c r="AG293" s="19"/>
      <c r="AI293" s="19"/>
      <c r="AJ293" s="19"/>
      <c r="AK293" s="19"/>
      <c r="AL293" s="19"/>
      <c r="AM293" s="19"/>
      <c r="AN293" s="19"/>
      <c r="AO293" s="19"/>
      <c r="AP293" s="19"/>
      <c r="AU293" s="19"/>
      <c r="AZ293" s="19"/>
    </row>
    <row r="294" spans="1:52" x14ac:dyDescent="0.2">
      <c r="A294" s="19"/>
      <c r="B294" s="19"/>
      <c r="E294" s="19"/>
      <c r="F294" s="19"/>
      <c r="G294" s="19"/>
      <c r="H294" s="19"/>
      <c r="I294" s="19"/>
      <c r="J294" s="19"/>
      <c r="K294" s="19"/>
      <c r="L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Z294" s="19"/>
      <c r="AA294" s="19"/>
      <c r="AB294" s="19"/>
      <c r="AC294" s="19"/>
      <c r="AD294" s="19"/>
      <c r="AE294" s="19"/>
      <c r="AF294" s="19"/>
      <c r="AG294" s="19"/>
      <c r="AI294" s="19"/>
      <c r="AJ294" s="19"/>
      <c r="AK294" s="19"/>
      <c r="AL294" s="19"/>
      <c r="AM294" s="19"/>
      <c r="AN294" s="19"/>
      <c r="AO294" s="19"/>
      <c r="AP294" s="19"/>
      <c r="AU294" s="19"/>
      <c r="AZ294" s="19"/>
    </row>
    <row r="295" spans="1:52" x14ac:dyDescent="0.2">
      <c r="A295" s="19"/>
      <c r="B295" s="19"/>
      <c r="E295" s="19"/>
      <c r="F295" s="19"/>
      <c r="G295" s="19"/>
      <c r="H295" s="19"/>
      <c r="I295" s="19"/>
      <c r="J295" s="19"/>
      <c r="K295" s="19"/>
      <c r="L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Z295" s="19"/>
      <c r="AA295" s="19"/>
      <c r="AB295" s="19"/>
      <c r="AC295" s="19"/>
      <c r="AD295" s="19"/>
      <c r="AE295" s="19"/>
      <c r="AF295" s="19"/>
      <c r="AG295" s="19"/>
      <c r="AI295" s="19"/>
      <c r="AJ295" s="19"/>
      <c r="AK295" s="19"/>
      <c r="AL295" s="19"/>
      <c r="AM295" s="19"/>
      <c r="AN295" s="19"/>
      <c r="AO295" s="19"/>
      <c r="AP295" s="19"/>
      <c r="AU295" s="19"/>
      <c r="AZ295" s="19"/>
    </row>
    <row r="296" spans="1:52" x14ac:dyDescent="0.2">
      <c r="A296" s="19"/>
      <c r="B296" s="19"/>
      <c r="E296" s="19"/>
      <c r="F296" s="19"/>
      <c r="G296" s="19"/>
      <c r="H296" s="19"/>
      <c r="I296" s="19"/>
      <c r="J296" s="19"/>
      <c r="K296" s="19"/>
      <c r="L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Z296" s="19"/>
      <c r="AA296" s="19"/>
      <c r="AB296" s="19"/>
      <c r="AC296" s="19"/>
      <c r="AD296" s="19"/>
      <c r="AE296" s="19"/>
      <c r="AF296" s="19"/>
      <c r="AG296" s="19"/>
      <c r="AI296" s="19"/>
      <c r="AJ296" s="19"/>
      <c r="AK296" s="19"/>
      <c r="AL296" s="19"/>
      <c r="AM296" s="19"/>
      <c r="AN296" s="19"/>
      <c r="AO296" s="19"/>
      <c r="AP296" s="19"/>
      <c r="AU296" s="19"/>
      <c r="AZ296" s="19"/>
    </row>
    <row r="297" spans="1:52" x14ac:dyDescent="0.2">
      <c r="A297" s="19"/>
      <c r="B297" s="19"/>
      <c r="E297" s="19"/>
      <c r="F297" s="19"/>
      <c r="G297" s="19"/>
      <c r="H297" s="19"/>
      <c r="I297" s="19"/>
      <c r="J297" s="19"/>
      <c r="K297" s="19"/>
      <c r="L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Z297" s="19"/>
      <c r="AA297" s="19"/>
      <c r="AB297" s="19"/>
      <c r="AC297" s="19"/>
      <c r="AD297" s="19"/>
      <c r="AE297" s="19"/>
      <c r="AF297" s="19"/>
      <c r="AG297" s="19"/>
      <c r="AI297" s="19"/>
      <c r="AJ297" s="19"/>
      <c r="AK297" s="19"/>
      <c r="AL297" s="19"/>
      <c r="AM297" s="19"/>
      <c r="AN297" s="19"/>
      <c r="AO297" s="19"/>
      <c r="AP297" s="19"/>
      <c r="AU297" s="19"/>
      <c r="AZ297" s="19"/>
    </row>
    <row r="298" spans="1:52" x14ac:dyDescent="0.2">
      <c r="A298" s="19"/>
      <c r="B298" s="19"/>
      <c r="E298" s="19"/>
      <c r="F298" s="19"/>
      <c r="G298" s="19"/>
      <c r="H298" s="19"/>
      <c r="I298" s="19"/>
      <c r="J298" s="19"/>
      <c r="K298" s="19"/>
      <c r="L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Z298" s="19"/>
      <c r="AA298" s="19"/>
      <c r="AB298" s="19"/>
      <c r="AC298" s="19"/>
      <c r="AD298" s="19"/>
      <c r="AE298" s="19"/>
      <c r="AF298" s="19"/>
      <c r="AG298" s="19"/>
      <c r="AI298" s="19"/>
      <c r="AJ298" s="19"/>
      <c r="AK298" s="19"/>
      <c r="AL298" s="19"/>
      <c r="AM298" s="19"/>
      <c r="AN298" s="19"/>
      <c r="AO298" s="19"/>
      <c r="AP298" s="19"/>
      <c r="AU298" s="19"/>
      <c r="AZ298" s="19"/>
    </row>
    <row r="299" spans="1:52" x14ac:dyDescent="0.2">
      <c r="A299" s="19"/>
      <c r="B299" s="19"/>
      <c r="E299" s="19"/>
      <c r="F299" s="19"/>
      <c r="G299" s="19"/>
      <c r="H299" s="19"/>
      <c r="I299" s="19"/>
      <c r="J299" s="19"/>
      <c r="K299" s="19"/>
      <c r="L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Z299" s="19"/>
      <c r="AA299" s="19"/>
      <c r="AB299" s="19"/>
      <c r="AC299" s="19"/>
      <c r="AD299" s="19"/>
      <c r="AE299" s="19"/>
      <c r="AF299" s="19"/>
      <c r="AG299" s="19"/>
      <c r="AI299" s="19"/>
      <c r="AJ299" s="19"/>
      <c r="AK299" s="19"/>
      <c r="AL299" s="19"/>
      <c r="AM299" s="19"/>
      <c r="AN299" s="19"/>
      <c r="AO299" s="19"/>
      <c r="AP299" s="19"/>
      <c r="AU299" s="19"/>
      <c r="AZ299" s="19"/>
    </row>
    <row r="300" spans="1:52" x14ac:dyDescent="0.2">
      <c r="A300" s="19"/>
      <c r="B300" s="19"/>
      <c r="E300" s="19"/>
      <c r="F300" s="19"/>
      <c r="G300" s="19"/>
      <c r="H300" s="19"/>
      <c r="I300" s="19"/>
      <c r="J300" s="19"/>
      <c r="K300" s="19"/>
      <c r="L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Z300" s="19"/>
      <c r="AA300" s="19"/>
      <c r="AB300" s="19"/>
      <c r="AC300" s="19"/>
      <c r="AD300" s="19"/>
      <c r="AE300" s="19"/>
      <c r="AF300" s="19"/>
      <c r="AG300" s="19"/>
      <c r="AI300" s="19"/>
      <c r="AJ300" s="19"/>
      <c r="AK300" s="19"/>
      <c r="AL300" s="19"/>
      <c r="AM300" s="19"/>
      <c r="AN300" s="19"/>
      <c r="AO300" s="19"/>
      <c r="AP300" s="19"/>
      <c r="AU300" s="19"/>
      <c r="AZ300" s="19"/>
    </row>
    <row r="301" spans="1:52" x14ac:dyDescent="0.2">
      <c r="A301" s="19"/>
      <c r="B301" s="19"/>
      <c r="E301" s="19"/>
      <c r="F301" s="19"/>
      <c r="G301" s="19"/>
      <c r="H301" s="19"/>
      <c r="I301" s="19"/>
      <c r="J301" s="19"/>
      <c r="K301" s="19"/>
      <c r="L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Z301" s="19"/>
      <c r="AA301" s="19"/>
      <c r="AB301" s="19"/>
      <c r="AC301" s="19"/>
      <c r="AD301" s="19"/>
      <c r="AE301" s="19"/>
      <c r="AF301" s="19"/>
      <c r="AG301" s="19"/>
      <c r="AI301" s="19"/>
      <c r="AJ301" s="19"/>
      <c r="AK301" s="19"/>
      <c r="AL301" s="19"/>
      <c r="AM301" s="19"/>
      <c r="AN301" s="19"/>
      <c r="AO301" s="19"/>
      <c r="AP301" s="19"/>
      <c r="AU301" s="19"/>
      <c r="AZ301" s="19"/>
    </row>
    <row r="302" spans="1:52" x14ac:dyDescent="0.2">
      <c r="A302" s="19"/>
      <c r="B302" s="19"/>
      <c r="E302" s="19"/>
      <c r="F302" s="19"/>
      <c r="G302" s="19"/>
      <c r="H302" s="19"/>
      <c r="I302" s="19"/>
      <c r="J302" s="19"/>
      <c r="K302" s="19"/>
      <c r="L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Z302" s="19"/>
      <c r="AA302" s="19"/>
      <c r="AB302" s="19"/>
      <c r="AC302" s="19"/>
      <c r="AD302" s="19"/>
      <c r="AE302" s="19"/>
      <c r="AF302" s="19"/>
      <c r="AG302" s="19"/>
      <c r="AI302" s="19"/>
      <c r="AJ302" s="19"/>
      <c r="AK302" s="19"/>
      <c r="AL302" s="19"/>
      <c r="AM302" s="19"/>
      <c r="AN302" s="19"/>
      <c r="AO302" s="19"/>
      <c r="AP302" s="19"/>
      <c r="AU302" s="19"/>
      <c r="AZ302" s="19"/>
    </row>
    <row r="303" spans="1:52" x14ac:dyDescent="0.2">
      <c r="A303" s="19"/>
      <c r="B303" s="19"/>
      <c r="E303" s="19"/>
      <c r="F303" s="19"/>
      <c r="G303" s="19"/>
      <c r="H303" s="19"/>
      <c r="I303" s="19"/>
      <c r="J303" s="19"/>
      <c r="K303" s="19"/>
      <c r="L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Z303" s="19"/>
      <c r="AA303" s="19"/>
      <c r="AB303" s="19"/>
      <c r="AC303" s="19"/>
      <c r="AD303" s="19"/>
      <c r="AE303" s="19"/>
      <c r="AF303" s="19"/>
      <c r="AG303" s="19"/>
      <c r="AI303" s="19"/>
      <c r="AJ303" s="19"/>
      <c r="AK303" s="19"/>
      <c r="AL303" s="19"/>
      <c r="AM303" s="19"/>
      <c r="AN303" s="19"/>
      <c r="AO303" s="19"/>
      <c r="AP303" s="19"/>
      <c r="AU303" s="19"/>
      <c r="AZ303" s="19"/>
    </row>
    <row r="304" spans="1:52" x14ac:dyDescent="0.2">
      <c r="A304" s="19"/>
      <c r="B304" s="19"/>
      <c r="E304" s="19"/>
      <c r="F304" s="19"/>
      <c r="G304" s="19"/>
      <c r="H304" s="19"/>
      <c r="I304" s="19"/>
      <c r="J304" s="19"/>
      <c r="K304" s="19"/>
      <c r="L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Z304" s="19"/>
      <c r="AA304" s="19"/>
      <c r="AB304" s="19"/>
      <c r="AC304" s="19"/>
      <c r="AD304" s="19"/>
      <c r="AE304" s="19"/>
      <c r="AF304" s="19"/>
      <c r="AG304" s="19"/>
      <c r="AI304" s="19"/>
      <c r="AJ304" s="19"/>
      <c r="AK304" s="19"/>
      <c r="AL304" s="19"/>
      <c r="AM304" s="19"/>
      <c r="AN304" s="19"/>
      <c r="AO304" s="19"/>
      <c r="AP304" s="19"/>
      <c r="AU304" s="19"/>
      <c r="AZ304" s="19"/>
    </row>
    <row r="305" spans="1:52" x14ac:dyDescent="0.2">
      <c r="A305" s="19"/>
      <c r="B305" s="19"/>
      <c r="E305" s="19"/>
      <c r="F305" s="19"/>
      <c r="G305" s="19"/>
      <c r="H305" s="19"/>
      <c r="I305" s="19"/>
      <c r="J305" s="19"/>
      <c r="K305" s="19"/>
      <c r="L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Z305" s="19"/>
      <c r="AA305" s="19"/>
      <c r="AB305" s="19"/>
      <c r="AC305" s="19"/>
      <c r="AD305" s="19"/>
      <c r="AE305" s="19"/>
      <c r="AF305" s="19"/>
      <c r="AG305" s="19"/>
      <c r="AI305" s="19"/>
      <c r="AJ305" s="19"/>
      <c r="AK305" s="19"/>
      <c r="AL305" s="19"/>
      <c r="AM305" s="19"/>
      <c r="AN305" s="19"/>
      <c r="AO305" s="19"/>
      <c r="AP305" s="19"/>
      <c r="AU305" s="19"/>
      <c r="AZ305" s="19"/>
    </row>
    <row r="306" spans="1:52" x14ac:dyDescent="0.2">
      <c r="A306" s="19"/>
      <c r="B306" s="19"/>
      <c r="E306" s="19"/>
      <c r="F306" s="19"/>
      <c r="G306" s="19"/>
      <c r="H306" s="19"/>
      <c r="I306" s="19"/>
      <c r="J306" s="19"/>
      <c r="K306" s="19"/>
      <c r="L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Z306" s="19"/>
      <c r="AA306" s="19"/>
      <c r="AB306" s="19"/>
      <c r="AC306" s="19"/>
      <c r="AD306" s="19"/>
      <c r="AE306" s="19"/>
      <c r="AF306" s="19"/>
      <c r="AG306" s="19"/>
      <c r="AI306" s="19"/>
      <c r="AJ306" s="19"/>
      <c r="AK306" s="19"/>
      <c r="AL306" s="19"/>
      <c r="AM306" s="19"/>
      <c r="AN306" s="19"/>
      <c r="AO306" s="19"/>
      <c r="AP306" s="19"/>
      <c r="AU306" s="19"/>
      <c r="AZ306" s="19"/>
    </row>
    <row r="307" spans="1:52" x14ac:dyDescent="0.2">
      <c r="A307" s="19"/>
      <c r="B307" s="19"/>
      <c r="E307" s="19"/>
      <c r="F307" s="19"/>
      <c r="G307" s="19"/>
      <c r="H307" s="19"/>
      <c r="I307" s="19"/>
      <c r="J307" s="19"/>
      <c r="K307" s="19"/>
      <c r="L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Z307" s="19"/>
      <c r="AA307" s="19"/>
      <c r="AB307" s="19"/>
      <c r="AC307" s="19"/>
      <c r="AD307" s="19"/>
      <c r="AE307" s="19"/>
      <c r="AF307" s="19"/>
      <c r="AG307" s="19"/>
      <c r="AI307" s="19"/>
      <c r="AJ307" s="19"/>
      <c r="AK307" s="19"/>
      <c r="AL307" s="19"/>
      <c r="AM307" s="19"/>
      <c r="AN307" s="19"/>
      <c r="AO307" s="19"/>
      <c r="AP307" s="19"/>
      <c r="AU307" s="19"/>
      <c r="AZ307" s="19"/>
    </row>
  </sheetData>
  <mergeCells count="11">
    <mergeCell ref="Z4:AA4"/>
    <mergeCell ref="AE4:AF4"/>
    <mergeCell ref="AJ4:AK4"/>
    <mergeCell ref="AO4:AP4"/>
    <mergeCell ref="AT4:AU4"/>
    <mergeCell ref="U4:V4"/>
    <mergeCell ref="F2:G2"/>
    <mergeCell ref="P4:Q4"/>
    <mergeCell ref="A4:B4"/>
    <mergeCell ref="F4:G4"/>
    <mergeCell ref="K4:L4"/>
  </mergeCells>
  <pageMargins left="0.51181102362204722" right="0.51181102362204722" top="0.23622047244094491" bottom="0.23622047244094491" header="0.31496062992125984" footer="0.31496062992125984"/>
  <pageSetup paperSize="9" scale="72" orientation="landscape" r:id="rId1"/>
  <headerFooter>
    <oddFooter>&amp;LAgg.Nuova gara 2024
inv 24/25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KM</vt:lpstr>
      <vt:lpstr>A  B_linea 3</vt:lpstr>
      <vt:lpstr>C D linea 13</vt:lpstr>
      <vt:lpstr>E  F _linea 11</vt:lpstr>
      <vt:lpstr>BIS 9530</vt:lpstr>
      <vt:lpstr>ORARI INVERNALI</vt:lpstr>
      <vt:lpstr>CALENDARIO INVERNALE</vt:lpstr>
    </vt:vector>
  </TitlesOfParts>
  <Company>Comune di Vicenza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Comune di Vicenza</dc:creator>
  <cp:lastModifiedBy>Silvestri Gloria</cp:lastModifiedBy>
  <cp:lastPrinted>2024-10-10T06:12:39Z</cp:lastPrinted>
  <dcterms:created xsi:type="dcterms:W3CDTF">2002-06-11T16:14:49Z</dcterms:created>
  <dcterms:modified xsi:type="dcterms:W3CDTF">2024-10-10T06:25:14Z</dcterms:modified>
</cp:coreProperties>
</file>