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.svt.vi.it\mov$\ris\SUBAFFIDAMENTI URBANI EXTRAURBANI\SUBAFFIDAMENTO linee corse\GARA INVERNALE 2024 2025 _  sett2024\LOTTO 2 URBANO VICENZA\GARA OTTOBRE 2024  LOTTI SINGOLI 19 16 51\"/>
    </mc:Choice>
  </mc:AlternateContent>
  <xr:revisionPtr revIDLastSave="0" documentId="13_ncr:1_{E5D62C58-943A-40C3-9182-41CE3A319BEB}" xr6:coauthVersionLast="47" xr6:coauthVersionMax="47" xr10:uidLastSave="{00000000-0000-0000-0000-000000000000}"/>
  <bookViews>
    <workbookView xWindow="-28920" yWindow="-120" windowWidth="29040" windowHeight="15720" tabRatio="910" activeTab="2" xr2:uid="{00000000-000D-0000-FFFF-FFFF00000000}"/>
  </bookViews>
  <sheets>
    <sheet name="km" sheetId="26" r:id="rId1"/>
    <sheet name="A B" sheetId="3" r:id="rId2"/>
    <sheet name="orari invernali LUN-SAB" sheetId="13" r:id="rId3"/>
    <sheet name="orari FESTIVI" sheetId="19" r:id="rId4"/>
    <sheet name="orari ESTIVI LUN-VEN" sheetId="24" r:id="rId5"/>
    <sheet name="orari ESTIVI SAB" sheetId="23" r:id="rId6"/>
    <sheet name="calendario INVERN." sheetId="16" r:id="rId7"/>
    <sheet name="calendario ESTIVO" sheetId="2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6" l="1"/>
  <c r="J12" i="26"/>
  <c r="H12" i="26"/>
  <c r="D12" i="26" l="1"/>
  <c r="L12" i="26" s="1"/>
  <c r="D13" i="26"/>
  <c r="L13" i="26" s="1"/>
  <c r="H13" i="26"/>
  <c r="F12" i="26"/>
  <c r="F13" i="26"/>
  <c r="X38" i="25"/>
  <c r="R38" i="25"/>
  <c r="L38" i="25"/>
  <c r="F38" i="25"/>
  <c r="E37" i="25"/>
  <c r="Q37" i="25"/>
  <c r="K37" i="25"/>
  <c r="W37" i="25"/>
  <c r="V36" i="25"/>
  <c r="P36" i="25"/>
  <c r="J36" i="25"/>
  <c r="D36" i="25"/>
  <c r="M17" i="24"/>
  <c r="M16" i="24"/>
  <c r="L16" i="24"/>
  <c r="K16" i="24"/>
  <c r="M15" i="24"/>
  <c r="L15" i="24"/>
  <c r="K15" i="24"/>
  <c r="M14" i="24"/>
  <c r="L14" i="24"/>
  <c r="K14" i="24"/>
  <c r="M13" i="24"/>
  <c r="L13" i="24"/>
  <c r="K13" i="24"/>
  <c r="M12" i="24"/>
  <c r="L12" i="24"/>
  <c r="K12" i="24"/>
  <c r="M11" i="24"/>
  <c r="L11" i="24"/>
  <c r="K11" i="24"/>
  <c r="M10" i="24"/>
  <c r="L10" i="24"/>
  <c r="K10" i="24"/>
  <c r="M9" i="24"/>
  <c r="L9" i="24"/>
  <c r="K9" i="24"/>
  <c r="M8" i="24"/>
  <c r="L8" i="24"/>
  <c r="K8" i="24"/>
  <c r="E17" i="24"/>
  <c r="D17" i="24"/>
  <c r="E16" i="24"/>
  <c r="D16" i="24"/>
  <c r="E15" i="24"/>
  <c r="D15" i="24"/>
  <c r="E14" i="24"/>
  <c r="D14" i="24"/>
  <c r="E13" i="24"/>
  <c r="D13" i="24"/>
  <c r="E12" i="24"/>
  <c r="D12" i="24"/>
  <c r="E11" i="24"/>
  <c r="D11" i="24"/>
  <c r="E10" i="24"/>
  <c r="D10" i="24"/>
  <c r="E9" i="24"/>
  <c r="D9" i="24"/>
  <c r="E8" i="24"/>
  <c r="D8" i="24"/>
  <c r="L17" i="24"/>
  <c r="K17" i="24"/>
  <c r="L7" i="23"/>
  <c r="E7" i="23"/>
  <c r="D7" i="23"/>
  <c r="M16" i="23"/>
  <c r="M15" i="23"/>
  <c r="E16" i="23"/>
  <c r="E15" i="23"/>
  <c r="D16" i="23"/>
  <c r="D15" i="23"/>
  <c r="L15" i="23"/>
  <c r="K15" i="23"/>
  <c r="M14" i="23"/>
  <c r="L14" i="23"/>
  <c r="K14" i="23"/>
  <c r="E14" i="23"/>
  <c r="D14" i="23"/>
  <c r="L16" i="23"/>
  <c r="K16" i="23"/>
  <c r="M13" i="23"/>
  <c r="L13" i="23"/>
  <c r="K13" i="23"/>
  <c r="E13" i="23"/>
  <c r="D13" i="23"/>
  <c r="M12" i="23"/>
  <c r="L12" i="23"/>
  <c r="K12" i="23"/>
  <c r="E12" i="23"/>
  <c r="D12" i="23"/>
  <c r="M11" i="23"/>
  <c r="L11" i="23"/>
  <c r="K11" i="23"/>
  <c r="E11" i="23"/>
  <c r="D11" i="23"/>
  <c r="M10" i="23"/>
  <c r="L10" i="23"/>
  <c r="K10" i="23"/>
  <c r="E10" i="23"/>
  <c r="D10" i="23"/>
  <c r="M9" i="23"/>
  <c r="L9" i="23"/>
  <c r="K9" i="23"/>
  <c r="E9" i="23"/>
  <c r="D9" i="23"/>
  <c r="M8" i="23"/>
  <c r="L8" i="23"/>
  <c r="K8" i="23"/>
  <c r="E8" i="23"/>
  <c r="D8" i="23"/>
  <c r="K7" i="23"/>
  <c r="AW44" i="16"/>
  <c r="AW45" i="16"/>
  <c r="AW43" i="16"/>
  <c r="AW42" i="16"/>
  <c r="AW41" i="16"/>
  <c r="E37" i="16"/>
  <c r="D36" i="16"/>
  <c r="AU36" i="16"/>
  <c r="AP37" i="16"/>
  <c r="AQ39" i="16"/>
  <c r="AO36" i="16"/>
  <c r="AQ38" i="16"/>
  <c r="AK37" i="16"/>
  <c r="AJ36" i="16"/>
  <c r="AF37" i="16"/>
  <c r="AE36" i="16"/>
  <c r="AA38" i="16"/>
  <c r="Z37" i="16"/>
  <c r="Y36" i="16"/>
  <c r="T37" i="16"/>
  <c r="S36" i="16"/>
  <c r="O37" i="16"/>
  <c r="N36" i="16"/>
  <c r="I36" i="16"/>
  <c r="L16" i="19"/>
  <c r="K16" i="19"/>
  <c r="M15" i="19"/>
  <c r="L15" i="19"/>
  <c r="K15" i="19"/>
  <c r="M14" i="19"/>
  <c r="L14" i="19"/>
  <c r="K14" i="19"/>
  <c r="E16" i="19"/>
  <c r="D16" i="19"/>
  <c r="E15" i="19"/>
  <c r="D15" i="19"/>
  <c r="E14" i="19"/>
  <c r="D14" i="19"/>
  <c r="M13" i="19"/>
  <c r="L13" i="19"/>
  <c r="K13" i="19"/>
  <c r="E13" i="19"/>
  <c r="D13" i="19"/>
  <c r="M12" i="19"/>
  <c r="L12" i="19"/>
  <c r="K12" i="19"/>
  <c r="E12" i="19"/>
  <c r="D12" i="19"/>
  <c r="M11" i="19"/>
  <c r="L11" i="19"/>
  <c r="K11" i="19"/>
  <c r="E11" i="19"/>
  <c r="D11" i="19"/>
  <c r="M10" i="19"/>
  <c r="L10" i="19"/>
  <c r="K10" i="19"/>
  <c r="E10" i="19"/>
  <c r="D10" i="19"/>
  <c r="M9" i="19"/>
  <c r="L9" i="19"/>
  <c r="K9" i="19"/>
  <c r="E9" i="19"/>
  <c r="D9" i="19"/>
  <c r="M8" i="19"/>
  <c r="L8" i="19"/>
  <c r="K8" i="19"/>
  <c r="E8" i="19"/>
  <c r="D8" i="19"/>
  <c r="L15" i="13"/>
  <c r="L14" i="13"/>
  <c r="L13" i="13"/>
  <c r="L12" i="13"/>
  <c r="L11" i="13"/>
  <c r="L10" i="13"/>
  <c r="L9" i="13"/>
  <c r="L8" i="13"/>
  <c r="L7" i="13"/>
  <c r="K15" i="13"/>
  <c r="K14" i="13"/>
  <c r="K13" i="13"/>
  <c r="K12" i="13"/>
  <c r="K11" i="13"/>
  <c r="K10" i="13"/>
  <c r="E14" i="13"/>
  <c r="E13" i="13"/>
  <c r="E12" i="13"/>
  <c r="E11" i="13"/>
  <c r="E10" i="13"/>
  <c r="E9" i="13"/>
  <c r="E8" i="13"/>
  <c r="D8" i="13"/>
  <c r="M14" i="13"/>
  <c r="M13" i="13"/>
  <c r="M12" i="13"/>
  <c r="M11" i="13"/>
  <c r="M10" i="13"/>
  <c r="M9" i="13"/>
  <c r="M8" i="13"/>
  <c r="M7" i="13"/>
  <c r="E7" i="13"/>
  <c r="K7" i="13"/>
  <c r="Y38" i="25" l="1"/>
  <c r="Y36" i="25"/>
  <c r="Y37" i="25"/>
  <c r="L39" i="25"/>
  <c r="X39" i="25"/>
  <c r="R39" i="25"/>
  <c r="F39" i="25"/>
  <c r="F47" i="3"/>
  <c r="B7" i="26" s="1"/>
  <c r="K9" i="13"/>
  <c r="K8" i="13"/>
  <c r="D13" i="13"/>
  <c r="D14" i="13"/>
  <c r="D9" i="13"/>
  <c r="D10" i="13"/>
  <c r="D11" i="13"/>
  <c r="D12" i="13"/>
  <c r="BA37" i="16"/>
  <c r="AZ36" i="16"/>
  <c r="AV37" i="16"/>
  <c r="AK39" i="16"/>
  <c r="U38" i="16"/>
  <c r="J37" i="16"/>
  <c r="J39" i="16" s="1"/>
  <c r="D7" i="26" l="1"/>
  <c r="L7" i="26"/>
  <c r="H7" i="26"/>
  <c r="F7" i="26"/>
  <c r="J7" i="26"/>
  <c r="Y39" i="25"/>
  <c r="Z37" i="25"/>
  <c r="AV39" i="16"/>
  <c r="BA39" i="16"/>
  <c r="O39" i="16"/>
  <c r="E39" i="16"/>
  <c r="AF39" i="16"/>
  <c r="U39" i="16"/>
  <c r="AA39" i="16"/>
  <c r="C47" i="3" l="1"/>
  <c r="C48" i="3" l="1"/>
  <c r="B6" i="26"/>
  <c r="D7" i="13"/>
  <c r="L6" i="26" l="1"/>
  <c r="L14" i="26" s="1"/>
  <c r="H6" i="26"/>
  <c r="H14" i="26" s="1"/>
  <c r="F6" i="26"/>
  <c r="F14" i="26" s="1"/>
  <c r="D6" i="26"/>
  <c r="D14" i="26" s="1"/>
  <c r="D17" i="26" s="1"/>
  <c r="J6" i="26"/>
  <c r="J14" i="26" s="1"/>
</calcChain>
</file>

<file path=xl/sharedStrings.xml><?xml version="1.0" encoding="utf-8"?>
<sst xmlns="http://schemas.openxmlformats.org/spreadsheetml/2006/main" count="1189" uniqueCount="134">
  <si>
    <t>PERCORSO A</t>
  </si>
  <si>
    <t>PERCORSO B</t>
  </si>
  <si>
    <t>ORDINARIE DIURNE</t>
  </si>
  <si>
    <t>Capolinea/Fermate</t>
  </si>
  <si>
    <t>Percorrenze</t>
  </si>
  <si>
    <t>cod fermata</t>
  </si>
  <si>
    <t>Lunghezza complessiva tratta</t>
  </si>
  <si>
    <t>PIAZZA CASTELLO 1</t>
  </si>
  <si>
    <t>PIAZZA CASTELLO 27</t>
  </si>
  <si>
    <t>PIAZZA SAN GIUSEPPE 14</t>
  </si>
  <si>
    <t>VIA GIURIOLO</t>
  </si>
  <si>
    <t>CONTRA' VITTORIO VENETO 21</t>
  </si>
  <si>
    <t>CONTRA' VITTORIO VENETO 3</t>
  </si>
  <si>
    <t>FER</t>
  </si>
  <si>
    <t>n corse</t>
  </si>
  <si>
    <t>percorso</t>
  </si>
  <si>
    <t>ORARIO CORSA</t>
  </si>
  <si>
    <t>tipologia bus</t>
  </si>
  <si>
    <t>NON PRIMA DELLE ORE:</t>
  </si>
  <si>
    <t>A</t>
  </si>
  <si>
    <t>B</t>
  </si>
  <si>
    <t>FES</t>
  </si>
  <si>
    <t>ORARIO PREVISTO FINE CORSA</t>
  </si>
  <si>
    <t>DATA</t>
  </si>
  <si>
    <t>CORSE</t>
  </si>
  <si>
    <t>l</t>
  </si>
  <si>
    <t>d</t>
  </si>
  <si>
    <t>me</t>
  </si>
  <si>
    <t>v</t>
  </si>
  <si>
    <t>g</t>
  </si>
  <si>
    <t>ma</t>
  </si>
  <si>
    <t>s</t>
  </si>
  <si>
    <t>PARTENZA DA</t>
  </si>
  <si>
    <t>NP</t>
  </si>
  <si>
    <t>CAPO</t>
  </si>
  <si>
    <t>DESTINAZIONE</t>
  </si>
  <si>
    <t xml:space="preserve">CORSE ORARIO FERIALE INVERNALE </t>
  </si>
  <si>
    <t>CONTRA' SAN BIAGIO 76</t>
  </si>
  <si>
    <t>CONTRA' DELLA PIARDA FRONTE CIVICO 11</t>
  </si>
  <si>
    <t>pErCorso</t>
  </si>
  <si>
    <t>VIALE ROMA</t>
  </si>
  <si>
    <t>NP /CAPO</t>
  </si>
  <si>
    <t>Tratta:  via Carso-via Vittorio Veneto-Strada Cattane-via Pieropan-via Mons. Onisto-via Corelli-via Rossini-via Luzzati-via Mercato Nuovo-via Cairoli-via Bonollo-P.le Giusti-P.le Bologna-Stazione FS-viale Roma-P.zza Castello-Mure Pallamaio-S.Giuseppe-C.trà Piarda-via Giuriolo-via 4 Novembre-via Gallieno-via Maffei-via Pizzocaro-via Quadri-viale della Pace-via Fabiani-via Dalla Scola-via Giorgione-via Calvi-cap S. Pio X</t>
  </si>
  <si>
    <t>LINEA N°  7</t>
  </si>
  <si>
    <t>Tratta: cap. S. Pio X-via Piazzetta-via Calvi-via Giorgione-via Dalla Scola-via Fabiani-viale della Pace-via Quadri-via Pizzocaro-via Fusinieri-via Maffei-via Gallieno-via 4 Novembre-P.zza XX Settembre-C.trà Vittorio Veneto-C.trà S. Biagio-P.zza Castello-viale Roma-via Ippodromo-Btg Monte berico-P.le Giusti-via Bonollo-via Cairoli-via Mercato Nuovo-via Luzzati-via Rossini-via Mons. Onisto-via Pieropan-Strada Cattane-sx via Vittorio Veneto, via Carso Capolinea</t>
  </si>
  <si>
    <t>VIA PALEMONE</t>
  </si>
  <si>
    <t>VIA PIAZZETTA 9</t>
  </si>
  <si>
    <t>VIA CALVI 90</t>
  </si>
  <si>
    <t>VIA GIORGIONE  92</t>
  </si>
  <si>
    <t>VIA DALLA SCOLA FRONTE CIVICO 58</t>
  </si>
  <si>
    <t>VIA DALLA SCOLA 33</t>
  </si>
  <si>
    <t>VIA FABIANI 29</t>
  </si>
  <si>
    <t>VIALE DELLA PACE FRONTE CIVICO 70</t>
  </si>
  <si>
    <t>VIA QUADRI 127</t>
  </si>
  <si>
    <t>VIA PIZZOCARO 16</t>
  </si>
  <si>
    <t>VIA FUSINIERI 23</t>
  </si>
  <si>
    <t>VIA MAFFEI 7</t>
  </si>
  <si>
    <t>VIA GALLIENO 52</t>
  </si>
  <si>
    <t>VIA QUATTRO NOVEMBRE 61</t>
  </si>
  <si>
    <t>PIAZZA VENTI SETTEMBRE 1</t>
  </si>
  <si>
    <t>VIA BATTAGLIONE MONTE BERICO 25</t>
  </si>
  <si>
    <t>PIAZZALE GIUSTI 22</t>
  </si>
  <si>
    <t>VIA BONOLLO FRONTE CIVICO 15</t>
  </si>
  <si>
    <t>VIA CAIROLI 12</t>
  </si>
  <si>
    <t>VIA CAIROLI 38</t>
  </si>
  <si>
    <t>VIA MERCATO NUOVO FRONTE CIVICO 13</t>
  </si>
  <si>
    <t>VIA MERCATO NUOVO FRONTE  CIVICO 49</t>
  </si>
  <si>
    <t>VIA LUZZATTI 10</t>
  </si>
  <si>
    <t>VIA ROSSINI 78</t>
  </si>
  <si>
    <t>VIA CORELLI FRONTE CIVICO 11</t>
  </si>
  <si>
    <t>VIA ONISTO 43</t>
  </si>
  <si>
    <t>VIA PIEROPAN FRONTE CIV.503</t>
  </si>
  <si>
    <t>VIA CAVALIERI VITTORIO VENETO 10</t>
  </si>
  <si>
    <t>VIA CARSO</t>
  </si>
  <si>
    <t>VIA CAV. VITTORIO VENETO FR. CIV. 81</t>
  </si>
  <si>
    <t>VIA CAVALIERI VITTORIO VENETO 81</t>
  </si>
  <si>
    <t>VIA CAVALIERI VITTORIO VENETO 19</t>
  </si>
  <si>
    <t>STRADA CATTANE 58</t>
  </si>
  <si>
    <t>VIA PIEROPAN 503</t>
  </si>
  <si>
    <t>VIA  ONISTO</t>
  </si>
  <si>
    <t>VIA CORELLI</t>
  </si>
  <si>
    <t>VIA ROSSINI FRONTE CIVICO 66</t>
  </si>
  <si>
    <t>VIA LUZZATTI 5</t>
  </si>
  <si>
    <t>VIA MERCATO NUOVO 53</t>
  </si>
  <si>
    <t>VIA MERCATO NUOVO</t>
  </si>
  <si>
    <t>VIA CAIROLI 57</t>
  </si>
  <si>
    <t>VIA CAIROLI FRONTE CIVICO 12</t>
  </si>
  <si>
    <t>VIA BONOLLO 21</t>
  </si>
  <si>
    <t>PIAZZALE GIUSTI 15</t>
  </si>
  <si>
    <t>PIAZZALE  BOLOGNA</t>
  </si>
  <si>
    <t>PIAZZALE STAZIONE</t>
  </si>
  <si>
    <t>VIA QUATTRO NOVEMBRE 34</t>
  </si>
  <si>
    <t>VIA GALLIENO 37</t>
  </si>
  <si>
    <t>VIA MAFFEI 8</t>
  </si>
  <si>
    <t>VIA PIZZOCARO 81</t>
  </si>
  <si>
    <t>VIA PIZZOCARO 21</t>
  </si>
  <si>
    <t>VIA QUADRI</t>
  </si>
  <si>
    <t>VIALE DELLA PACE 80</t>
  </si>
  <si>
    <t>VIA FABIANI FRONTE CIVICO 51</t>
  </si>
  <si>
    <t>VIA DALLA SCOLA 34</t>
  </si>
  <si>
    <t>VIA GIORGIONE FRONTE CIVICO 130</t>
  </si>
  <si>
    <t>VIA GIORGIONE 33</t>
  </si>
  <si>
    <t>VIA CALVI  85</t>
  </si>
  <si>
    <t>VIA PIAZZETTA FRONTE CIVICO 9</t>
  </si>
  <si>
    <t>ORARIO CORSA DA VIA CARSO</t>
  </si>
  <si>
    <t>passaggio fermata STAZIONE FS cod.490</t>
  </si>
  <si>
    <t>dal lunedì al sabato</t>
  </si>
  <si>
    <t>S. PIO X</t>
  </si>
  <si>
    <t>passaggio fermata VIA PIZZOCARO cod.80</t>
  </si>
  <si>
    <t>passaggio fermata V.LE ROMA cod.860</t>
  </si>
  <si>
    <t>ORARIO PREVISTO ARRIVO VIA CARSO</t>
  </si>
  <si>
    <t>,</t>
  </si>
  <si>
    <t xml:space="preserve">CORSE ORARIO FESTIVE INVERNALE </t>
  </si>
  <si>
    <t>DOMENICA E FESTIVI</t>
  </si>
  <si>
    <t>V</t>
  </si>
  <si>
    <r>
      <t xml:space="preserve">CALENDARIO </t>
    </r>
    <r>
      <rPr>
        <u/>
        <sz val="16"/>
        <color theme="1"/>
        <rFont val="Tahoma"/>
        <family val="2"/>
      </rPr>
      <t>SERVIZI INVERNALI</t>
    </r>
    <r>
      <rPr>
        <sz val="16"/>
        <color theme="1"/>
        <rFont val="Tahoma"/>
        <family val="2"/>
      </rPr>
      <t xml:space="preserve"> IN VIGORE DAL 9 SETTEMBRE 2024 AL 7 GIUGNO 2025</t>
    </r>
  </si>
  <si>
    <t>SAB</t>
  </si>
  <si>
    <t>LUVE</t>
  </si>
  <si>
    <t xml:space="preserve">CORSE ORARIO FERIALE ESTIVO LUNEDI' - VENERDI' </t>
  </si>
  <si>
    <t xml:space="preserve">CORSE ORARIO FERIALE ESTIVO SABATO </t>
  </si>
  <si>
    <t>sabato ESTIVO</t>
  </si>
  <si>
    <r>
      <t xml:space="preserve">CALENDARIO </t>
    </r>
    <r>
      <rPr>
        <u/>
        <sz val="16"/>
        <color theme="1"/>
        <rFont val="Tahoma"/>
        <family val="2"/>
      </rPr>
      <t xml:space="preserve">SERVIZIO ESTIVO </t>
    </r>
    <r>
      <rPr>
        <sz val="16"/>
        <color theme="1"/>
        <rFont val="Tahoma"/>
        <family val="2"/>
      </rPr>
      <t>VIGORE DALL' 8 GIUGNO 2025 AL 7 SETTEMBRE 2025*</t>
    </r>
  </si>
  <si>
    <t>* IL CALENDARIO PUO' VARIARE IN BASE AL CALENDARIO SCOLASTI REGIONALE</t>
  </si>
  <si>
    <t>TOTALE</t>
  </si>
  <si>
    <t>SERVIZIO</t>
  </si>
  <si>
    <t>LUN VEN INVERNALE</t>
  </si>
  <si>
    <t>SABATO FESTIVI INV</t>
  </si>
  <si>
    <t>LUN VEN ESTIVO</t>
  </si>
  <si>
    <t>SABATO FESTIVI EST</t>
  </si>
  <si>
    <t>KM</t>
  </si>
  <si>
    <t>VAC SCOL</t>
  </si>
  <si>
    <t>FESTIVI</t>
  </si>
  <si>
    <t>LINEA</t>
  </si>
  <si>
    <t>12 mt  CNG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</si>
</sst>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\ * #,##0.00_-;\-&quot;€&quot;\ * #,##0.00_-;_-&quot;€&quot;\ * &quot;-&quot;??_-;_-@_-"/>
    <numFmt numFmtId="164" formatCode="#,##0.0"/>
    <numFmt numFmtId="165" formatCode="0.0"/>
    <numFmt numFmtId="166" formatCode="_-[$€]\ * #,##0.00_-;\-[$€]\ * #,##0.00_-;_-[$€]\ * &quot;-&quot;??_-;_-@_-"/>
    <numFmt numFmtId="167" formatCode="d/m;@"/>
    <numFmt numFmtId="168" formatCode="dd/mm/yy;@"/>
    <numFmt numFmtId="169" formatCode="_-&quot;€&quot;\ * #,##0_-;\-&quot;€&quot;\ * #,##0_-;_-&quot;€&quot;\ * &quot;-&quot;??_-;_-@_-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1"/>
      <name val="Tahoma"/>
      <family val="2"/>
    </font>
    <font>
      <sz val="16"/>
      <color theme="1"/>
      <name val="Tahoma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sz val="18"/>
      <name val="Arial"/>
      <family val="2"/>
    </font>
    <font>
      <u/>
      <sz val="16"/>
      <color theme="1"/>
      <name val="Tahoma"/>
      <family val="2"/>
    </font>
    <font>
      <sz val="11"/>
      <color theme="1"/>
      <name val="Arial"/>
      <family val="2"/>
    </font>
    <font>
      <b/>
      <sz val="18"/>
      <color theme="1"/>
      <name val="Tahoma"/>
      <family val="2"/>
    </font>
    <font>
      <sz val="18"/>
      <name val="Tahoma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4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47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47"/>
      </bottom>
      <diagonal/>
    </border>
    <border>
      <left style="dotted">
        <color indexed="64"/>
      </left>
      <right style="thin">
        <color indexed="64"/>
      </right>
      <top style="thin">
        <color indexed="47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9" tint="0.39994506668294322"/>
      </bottom>
      <diagonal/>
    </border>
    <border>
      <left style="dotted">
        <color indexed="64"/>
      </left>
      <right/>
      <top style="thin">
        <color indexed="47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theme="9" tint="0.39994506668294322"/>
      </bottom>
      <diagonal/>
    </border>
    <border>
      <left style="dotted">
        <color indexed="64"/>
      </left>
      <right style="dotted">
        <color indexed="64"/>
      </right>
      <top style="thin">
        <color theme="9" tint="0.39994506668294322"/>
      </top>
      <bottom style="thin">
        <color indexed="47"/>
      </bottom>
      <diagonal/>
    </border>
    <border>
      <left style="thin">
        <color indexed="64"/>
      </left>
      <right style="dotted">
        <color indexed="64"/>
      </right>
      <top style="thin">
        <color theme="9" tint="0.39994506668294322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</borders>
  <cellStyleXfs count="75">
    <xf numFmtId="0" fontId="0" fillId="0" borderId="0"/>
    <xf numFmtId="166" fontId="5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41" applyNumberFormat="0" applyAlignment="0" applyProtection="0"/>
    <xf numFmtId="0" fontId="39" fillId="7" borderId="42" applyNumberFormat="0" applyAlignment="0" applyProtection="0"/>
    <xf numFmtId="0" fontId="40" fillId="7" borderId="41" applyNumberFormat="0" applyAlignment="0" applyProtection="0"/>
    <xf numFmtId="0" fontId="41" fillId="0" borderId="43" applyNumberFormat="0" applyFill="0" applyAlignment="0" applyProtection="0"/>
    <xf numFmtId="0" fontId="42" fillId="8" borderId="44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46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6" fillId="33" borderId="0" applyNumberFormat="0" applyBorder="0" applyAlignment="0" applyProtection="0"/>
    <xf numFmtId="0" fontId="4" fillId="0" borderId="0"/>
    <xf numFmtId="0" fontId="4" fillId="9" borderId="45" applyNumberFormat="0" applyFont="0" applyAlignment="0" applyProtection="0"/>
    <xf numFmtId="0" fontId="3" fillId="0" borderId="0"/>
    <xf numFmtId="0" fontId="3" fillId="9" borderId="45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45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4" fontId="53" fillId="0" borderId="0" applyFont="0" applyFill="0" applyBorder="0" applyAlignment="0" applyProtection="0"/>
  </cellStyleXfs>
  <cellXfs count="21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5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right"/>
    </xf>
    <xf numFmtId="20" fontId="6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20" fontId="15" fillId="0" borderId="18" xfId="0" applyNumberFormat="1" applyFont="1" applyBorder="1" applyAlignment="1">
      <alignment horizontal="center" vertical="center"/>
    </xf>
    <xf numFmtId="20" fontId="15" fillId="0" borderId="1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49" xfId="0" applyFont="1" applyBorder="1"/>
    <xf numFmtId="0" fontId="9" fillId="0" borderId="2" xfId="0" applyFont="1" applyBorder="1" applyAlignment="1">
      <alignment vertical="center"/>
    </xf>
    <xf numFmtId="0" fontId="12" fillId="0" borderId="49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0" fontId="29" fillId="0" borderId="0" xfId="0" applyNumberFormat="1" applyFont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20" fontId="16" fillId="0" borderId="18" xfId="0" applyNumberFormat="1" applyFont="1" applyBorder="1" applyAlignment="1">
      <alignment horizontal="center" vertical="center"/>
    </xf>
    <xf numFmtId="20" fontId="30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3" fontId="6" fillId="0" borderId="48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6" xfId="0" applyFont="1" applyBorder="1"/>
    <xf numFmtId="0" fontId="12" fillId="0" borderId="50" xfId="0" applyFont="1" applyBorder="1"/>
    <xf numFmtId="0" fontId="15" fillId="0" borderId="18" xfId="0" applyFont="1" applyBorder="1" applyAlignment="1">
      <alignment horizontal="center" vertical="center" wrapText="1"/>
    </xf>
    <xf numFmtId="0" fontId="3" fillId="0" borderId="0" xfId="45"/>
    <xf numFmtId="0" fontId="18" fillId="0" borderId="23" xfId="45" applyFont="1" applyBorder="1" applyAlignment="1">
      <alignment vertical="center"/>
    </xf>
    <xf numFmtId="0" fontId="18" fillId="0" borderId="26" xfId="45" applyFont="1" applyBorder="1" applyAlignment="1">
      <alignment vertical="center"/>
    </xf>
    <xf numFmtId="0" fontId="18" fillId="0" borderId="28" xfId="45" applyFont="1" applyBorder="1" applyAlignment="1">
      <alignment vertical="center"/>
    </xf>
    <xf numFmtId="0" fontId="3" fillId="0" borderId="0" xfId="45" applyAlignment="1">
      <alignment vertical="center"/>
    </xf>
    <xf numFmtId="20" fontId="9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center" vertical="center" textRotation="90" wrapText="1"/>
    </xf>
    <xf numFmtId="0" fontId="23" fillId="0" borderId="22" xfId="0" applyFont="1" applyBorder="1" applyAlignment="1">
      <alignment horizontal="center" vertical="center" textRotation="90" wrapText="1"/>
    </xf>
    <xf numFmtId="0" fontId="23" fillId="0" borderId="21" xfId="0" applyFont="1" applyBorder="1" applyAlignment="1">
      <alignment horizontal="center" vertical="center" textRotation="90" wrapText="1"/>
    </xf>
    <xf numFmtId="167" fontId="27" fillId="0" borderId="26" xfId="0" applyNumberFormat="1" applyFont="1" applyBorder="1" applyAlignment="1">
      <alignment horizontal="center" vertical="center"/>
    </xf>
    <xf numFmtId="16" fontId="27" fillId="2" borderId="18" xfId="0" applyNumberFormat="1" applyFont="1" applyFill="1" applyBorder="1" applyAlignment="1">
      <alignment horizontal="center" vertical="center"/>
    </xf>
    <xf numFmtId="16" fontId="11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67" fontId="27" fillId="0" borderId="23" xfId="43" applyNumberFormat="1" applyFont="1" applyBorder="1" applyAlignment="1">
      <alignment horizontal="center" vertical="center"/>
    </xf>
    <xf numFmtId="16" fontId="27" fillId="0" borderId="18" xfId="43" applyNumberFormat="1" applyFont="1" applyBorder="1" applyAlignment="1">
      <alignment horizontal="center" vertical="center"/>
    </xf>
    <xf numFmtId="16" fontId="11" fillId="0" borderId="18" xfId="43" applyNumberFormat="1" applyFont="1" applyBorder="1" applyAlignment="1">
      <alignment horizontal="center" vertical="center"/>
    </xf>
    <xf numFmtId="1" fontId="7" fillId="0" borderId="18" xfId="43" applyNumberFormat="1" applyFont="1" applyBorder="1" applyAlignment="1">
      <alignment horizontal="center" vertical="center"/>
    </xf>
    <xf numFmtId="16" fontId="27" fillId="2" borderId="18" xfId="43" applyNumberFormat="1" applyFont="1" applyFill="1" applyBorder="1" applyAlignment="1">
      <alignment horizontal="center" vertical="center"/>
    </xf>
    <xf numFmtId="1" fontId="7" fillId="0" borderId="27" xfId="43" applyNumberFormat="1" applyFont="1" applyBorder="1" applyAlignment="1">
      <alignment horizontal="center" vertical="center"/>
    </xf>
    <xf numFmtId="16" fontId="27" fillId="0" borderId="18" xfId="0" applyNumberFormat="1" applyFont="1" applyBorder="1" applyAlignment="1">
      <alignment horizontal="center" vertical="center"/>
    </xf>
    <xf numFmtId="167" fontId="27" fillId="0" borderId="26" xfId="43" applyNumberFormat="1" applyFont="1" applyBorder="1" applyAlignment="1">
      <alignment horizontal="center" vertical="center"/>
    </xf>
    <xf numFmtId="1" fontId="7" fillId="0" borderId="19" xfId="43" applyNumberFormat="1" applyFont="1" applyBorder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/>
    </xf>
    <xf numFmtId="168" fontId="20" fillId="0" borderId="26" xfId="43" applyNumberFormat="1" applyFont="1" applyBorder="1" applyAlignment="1">
      <alignment horizontal="center" vertical="center"/>
    </xf>
    <xf numFmtId="16" fontId="20" fillId="0" borderId="18" xfId="43" applyNumberFormat="1" applyFont="1" applyBorder="1" applyAlignment="1">
      <alignment horizontal="center" vertical="center"/>
    </xf>
    <xf numFmtId="16" fontId="4" fillId="0" borderId="18" xfId="43" applyNumberFormat="1" applyBorder="1" applyAlignment="1">
      <alignment horizontal="center" vertical="center"/>
    </xf>
    <xf numFmtId="16" fontId="20" fillId="0" borderId="18" xfId="0" applyNumberFormat="1" applyFont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" vertical="center"/>
    </xf>
    <xf numFmtId="167" fontId="27" fillId="0" borderId="28" xfId="43" applyNumberFormat="1" applyFont="1" applyBorder="1" applyAlignment="1">
      <alignment horizontal="center" vertical="center"/>
    </xf>
    <xf numFmtId="16" fontId="27" fillId="0" borderId="29" xfId="43" applyNumberFormat="1" applyFont="1" applyBorder="1" applyAlignment="1">
      <alignment horizontal="center" vertical="center"/>
    </xf>
    <xf numFmtId="16" fontId="5" fillId="0" borderId="29" xfId="43" applyNumberFormat="1" applyFont="1" applyBorder="1" applyAlignment="1">
      <alignment horizontal="center" vertical="center"/>
    </xf>
    <xf numFmtId="1" fontId="7" fillId="0" borderId="29" xfId="43" applyNumberFormat="1" applyFont="1" applyBorder="1" applyAlignment="1">
      <alignment horizontal="center" vertical="center"/>
    </xf>
    <xf numFmtId="16" fontId="11" fillId="0" borderId="29" xfId="43" applyNumberFormat="1" applyFont="1" applyBorder="1" applyAlignment="1">
      <alignment horizontal="center" vertical="center"/>
    </xf>
    <xf numFmtId="168" fontId="20" fillId="0" borderId="28" xfId="43" applyNumberFormat="1" applyFont="1" applyBorder="1" applyAlignment="1">
      <alignment horizontal="center" vertical="center"/>
    </xf>
    <xf numFmtId="16" fontId="20" fillId="0" borderId="29" xfId="43" applyNumberFormat="1" applyFont="1" applyBorder="1" applyAlignment="1">
      <alignment horizontal="center" vertical="center"/>
    </xf>
    <xf numFmtId="16" fontId="4" fillId="0" borderId="29" xfId="43" applyNumberFormat="1" applyBorder="1" applyAlignment="1">
      <alignment horizontal="center" vertical="center"/>
    </xf>
    <xf numFmtId="1" fontId="7" fillId="0" borderId="30" xfId="43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1" fontId="23" fillId="0" borderId="24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1" fontId="23" fillId="0" borderId="18" xfId="0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1" fontId="23" fillId="0" borderId="27" xfId="0" applyNumberFormat="1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29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30" xfId="0" applyFont="1" applyBorder="1" applyAlignment="1">
      <alignment vertical="center"/>
    </xf>
    <xf numFmtId="1" fontId="15" fillId="0" borderId="5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" fontId="11" fillId="0" borderId="19" xfId="43" applyNumberFormat="1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2" xfId="0" applyBorder="1" applyAlignment="1">
      <alignment vertical="center"/>
    </xf>
    <xf numFmtId="16" fontId="4" fillId="0" borderId="19" xfId="43" applyNumberFormat="1" applyBorder="1" applyAlignment="1">
      <alignment horizontal="center" vertical="center"/>
    </xf>
    <xf numFmtId="16" fontId="4" fillId="0" borderId="32" xfId="43" applyNumberFormat="1" applyBorder="1" applyAlignment="1">
      <alignment horizontal="center" vertical="center"/>
    </xf>
    <xf numFmtId="16" fontId="11" fillId="0" borderId="53" xfId="0" applyNumberFormat="1" applyFont="1" applyBorder="1" applyAlignment="1">
      <alignment horizontal="center" vertical="center"/>
    </xf>
    <xf numFmtId="1" fontId="7" fillId="0" borderId="5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18" fillId="0" borderId="54" xfId="45" applyFont="1" applyBorder="1" applyAlignment="1">
      <alignment vertical="center"/>
    </xf>
    <xf numFmtId="0" fontId="18" fillId="0" borderId="55" xfId="45" applyFont="1" applyBorder="1" applyAlignment="1">
      <alignment vertical="center"/>
    </xf>
    <xf numFmtId="0" fontId="18" fillId="0" borderId="56" xfId="45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" fontId="27" fillId="34" borderId="18" xfId="43" applyNumberFormat="1" applyFont="1" applyFill="1" applyBorder="1" applyAlignment="1">
      <alignment horizontal="center" vertical="center"/>
    </xf>
    <xf numFmtId="16" fontId="27" fillId="35" borderId="18" xfId="43" applyNumberFormat="1" applyFont="1" applyFill="1" applyBorder="1" applyAlignment="1">
      <alignment horizontal="center" vertical="center"/>
    </xf>
    <xf numFmtId="1" fontId="23" fillId="0" borderId="25" xfId="0" applyNumberFormat="1" applyFont="1" applyBorder="1" applyAlignment="1">
      <alignment horizontal="center" vertical="center"/>
    </xf>
    <xf numFmtId="1" fontId="23" fillId="0" borderId="30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6" fontId="0" fillId="0" borderId="0" xfId="0" applyNumberFormat="1"/>
    <xf numFmtId="0" fontId="12" fillId="0" borderId="66" xfId="0" applyFont="1" applyBorder="1" applyAlignment="1">
      <alignment horizontal="center"/>
    </xf>
    <xf numFmtId="0" fontId="12" fillId="0" borderId="7" xfId="0" applyFont="1" applyBorder="1"/>
    <xf numFmtId="0" fontId="0" fillId="0" borderId="67" xfId="0" applyBorder="1"/>
    <xf numFmtId="0" fontId="0" fillId="0" borderId="68" xfId="0" applyBorder="1"/>
    <xf numFmtId="0" fontId="5" fillId="0" borderId="68" xfId="0" applyFont="1" applyBorder="1"/>
    <xf numFmtId="165" fontId="9" fillId="0" borderId="70" xfId="0" applyNumberFormat="1" applyFont="1" applyBorder="1"/>
    <xf numFmtId="0" fontId="9" fillId="0" borderId="70" xfId="0" applyFont="1" applyBorder="1"/>
    <xf numFmtId="0" fontId="0" fillId="0" borderId="69" xfId="0" applyBorder="1"/>
    <xf numFmtId="0" fontId="0" fillId="0" borderId="71" xfId="0" applyBorder="1"/>
    <xf numFmtId="0" fontId="12" fillId="0" borderId="71" xfId="0" applyFont="1" applyBorder="1" applyAlignment="1">
      <alignment horizontal="center"/>
    </xf>
    <xf numFmtId="0" fontId="9" fillId="0" borderId="72" xfId="0" applyFont="1" applyBorder="1" applyAlignment="1">
      <alignment vertical="center"/>
    </xf>
    <xf numFmtId="0" fontId="9" fillId="0" borderId="71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20" fontId="16" fillId="0" borderId="0" xfId="0" applyNumberFormat="1" applyFont="1" applyAlignment="1">
      <alignment horizontal="center" vertical="center"/>
    </xf>
    <xf numFmtId="20" fontId="30" fillId="0" borderId="0" xfId="0" applyNumberFormat="1" applyFont="1" applyAlignment="1">
      <alignment horizontal="center" vertical="center"/>
    </xf>
    <xf numFmtId="20" fontId="15" fillId="0" borderId="0" xfId="0" applyNumberFormat="1" applyFont="1" applyAlignment="1">
      <alignment horizontal="center" vertical="center" wrapText="1"/>
    </xf>
    <xf numFmtId="20" fontId="15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center" vertical="center" wrapText="1"/>
    </xf>
    <xf numFmtId="16" fontId="11" fillId="0" borderId="29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6" fontId="27" fillId="2" borderId="29" xfId="43" applyNumberFormat="1" applyFont="1" applyFill="1" applyBorder="1" applyAlignment="1">
      <alignment horizontal="center" vertical="center"/>
    </xf>
    <xf numFmtId="1" fontId="7" fillId="0" borderId="30" xfId="0" applyNumberFormat="1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23" fillId="0" borderId="31" xfId="0" applyNumberFormat="1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 textRotation="90" wrapText="1"/>
    </xf>
    <xf numFmtId="168" fontId="20" fillId="0" borderId="78" xfId="0" applyNumberFormat="1" applyFont="1" applyBorder="1" applyAlignment="1">
      <alignment horizontal="center" vertical="center"/>
    </xf>
    <xf numFmtId="16" fontId="20" fillId="0" borderId="53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" fontId="15" fillId="0" borderId="18" xfId="0" applyNumberFormat="1" applyFont="1" applyBorder="1" applyAlignment="1">
      <alignment horizontal="center" vertical="center"/>
    </xf>
    <xf numFmtId="0" fontId="1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20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169" fontId="54" fillId="0" borderId="79" xfId="74" applyNumberFormat="1" applyFont="1" applyFill="1" applyBorder="1" applyAlignment="1">
      <alignment vertical="center" wrapText="1"/>
    </xf>
  </cellXfs>
  <cellStyles count="75">
    <cellStyle name="20% - Colore 1" xfId="20" builtinId="30" customBuiltin="1"/>
    <cellStyle name="20% - Colore 1 2" xfId="47" xr:uid="{00000000-0005-0000-0000-000001000000}"/>
    <cellStyle name="20% - Colore 1 3" xfId="61" xr:uid="{00000000-0005-0000-0000-000002000000}"/>
    <cellStyle name="20% - Colore 2" xfId="24" builtinId="34" customBuiltin="1"/>
    <cellStyle name="20% - Colore 2 2" xfId="49" xr:uid="{00000000-0005-0000-0000-000004000000}"/>
    <cellStyle name="20% - Colore 2 3" xfId="63" xr:uid="{00000000-0005-0000-0000-000005000000}"/>
    <cellStyle name="20% - Colore 3" xfId="28" builtinId="38" customBuiltin="1"/>
    <cellStyle name="20% - Colore 3 2" xfId="51" xr:uid="{00000000-0005-0000-0000-000007000000}"/>
    <cellStyle name="20% - Colore 3 3" xfId="65" xr:uid="{00000000-0005-0000-0000-000008000000}"/>
    <cellStyle name="20% - Colore 4" xfId="32" builtinId="42" customBuiltin="1"/>
    <cellStyle name="20% - Colore 4 2" xfId="53" xr:uid="{00000000-0005-0000-0000-00000A000000}"/>
    <cellStyle name="20% - Colore 4 3" xfId="67" xr:uid="{00000000-0005-0000-0000-00000B000000}"/>
    <cellStyle name="20% - Colore 5" xfId="36" builtinId="46" customBuiltin="1"/>
    <cellStyle name="20% - Colore 5 2" xfId="55" xr:uid="{00000000-0005-0000-0000-00000D000000}"/>
    <cellStyle name="20% - Colore 5 3" xfId="69" xr:uid="{00000000-0005-0000-0000-00000E000000}"/>
    <cellStyle name="20% - Colore 6" xfId="40" builtinId="50" customBuiltin="1"/>
    <cellStyle name="20% - Colore 6 2" xfId="57" xr:uid="{00000000-0005-0000-0000-000010000000}"/>
    <cellStyle name="20% - Colore 6 3" xfId="71" xr:uid="{00000000-0005-0000-0000-000011000000}"/>
    <cellStyle name="40% - Colore 1" xfId="21" builtinId="31" customBuiltin="1"/>
    <cellStyle name="40% - Colore 1 2" xfId="48" xr:uid="{00000000-0005-0000-0000-000013000000}"/>
    <cellStyle name="40% - Colore 1 3" xfId="62" xr:uid="{00000000-0005-0000-0000-000014000000}"/>
    <cellStyle name="40% - Colore 2" xfId="25" builtinId="35" customBuiltin="1"/>
    <cellStyle name="40% - Colore 2 2" xfId="50" xr:uid="{00000000-0005-0000-0000-000016000000}"/>
    <cellStyle name="40% - Colore 2 3" xfId="64" xr:uid="{00000000-0005-0000-0000-000017000000}"/>
    <cellStyle name="40% - Colore 3" xfId="29" builtinId="39" customBuiltin="1"/>
    <cellStyle name="40% - Colore 3 2" xfId="52" xr:uid="{00000000-0005-0000-0000-000019000000}"/>
    <cellStyle name="40% - Colore 3 3" xfId="66" xr:uid="{00000000-0005-0000-0000-00001A000000}"/>
    <cellStyle name="40% - Colore 4" xfId="33" builtinId="43" customBuiltin="1"/>
    <cellStyle name="40% - Colore 4 2" xfId="54" xr:uid="{00000000-0005-0000-0000-00001C000000}"/>
    <cellStyle name="40% - Colore 4 3" xfId="68" xr:uid="{00000000-0005-0000-0000-00001D000000}"/>
    <cellStyle name="40% - Colore 5" xfId="37" builtinId="47" customBuiltin="1"/>
    <cellStyle name="40% - Colore 5 2" xfId="56" xr:uid="{00000000-0005-0000-0000-00001F000000}"/>
    <cellStyle name="40% - Colore 5 3" xfId="70" xr:uid="{00000000-0005-0000-0000-000020000000}"/>
    <cellStyle name="40% - Colore 6" xfId="41" builtinId="51" customBuiltin="1"/>
    <cellStyle name="40% - Colore 6 2" xfId="58" xr:uid="{00000000-0005-0000-0000-000022000000}"/>
    <cellStyle name="40% - Colore 6 3" xfId="72" xr:uid="{00000000-0005-0000-0000-000023000000}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Euro" xfId="1" xr:uid="{00000000-0005-0000-0000-000033000000}"/>
    <cellStyle name="Input" xfId="11" builtinId="20" customBuiltin="1"/>
    <cellStyle name="Neutrale" xfId="10" builtinId="28" customBuiltin="1"/>
    <cellStyle name="Normale" xfId="0" builtinId="0"/>
    <cellStyle name="Normale 2" xfId="2" xr:uid="{00000000-0005-0000-0000-000037000000}"/>
    <cellStyle name="Normale 3" xfId="43" xr:uid="{00000000-0005-0000-0000-000038000000}"/>
    <cellStyle name="Normale 3 4" xfId="73" xr:uid="{00000000-0005-0000-0000-000039000000}"/>
    <cellStyle name="Normale 4" xfId="45" xr:uid="{00000000-0005-0000-0000-00003A000000}"/>
    <cellStyle name="Normale 5" xfId="59" xr:uid="{00000000-0005-0000-0000-00003B000000}"/>
    <cellStyle name="Nota 2" xfId="44" xr:uid="{00000000-0005-0000-0000-00003C000000}"/>
    <cellStyle name="Nota 3" xfId="46" xr:uid="{00000000-0005-0000-0000-00003D000000}"/>
    <cellStyle name="Nota 4" xfId="60" xr:uid="{00000000-0005-0000-0000-00003E000000}"/>
    <cellStyle name="Output" xfId="12" builtinId="21" customBuiltin="1"/>
    <cellStyle name="Testo avviso" xfId="16" builtinId="11" customBuiltin="1"/>
    <cellStyle name="Testo descrittivo" xfId="17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8" builtinId="25" customBuiltin="1"/>
    <cellStyle name="Valore non valido" xfId="9" builtinId="27" customBuiltin="1"/>
    <cellStyle name="Valore valido" xfId="8" builtinId="26" customBuiltin="1"/>
    <cellStyle name="Valuta" xfId="7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BB3E-3D52-4F8E-AF7C-7309C5C69908}">
  <dimension ref="A2:P17"/>
  <sheetViews>
    <sheetView workbookViewId="0">
      <selection activeCell="C12" sqref="C12:C13"/>
    </sheetView>
  </sheetViews>
  <sheetFormatPr defaultRowHeight="12.75" x14ac:dyDescent="0.2"/>
  <cols>
    <col min="1" max="1" width="10.5703125" customWidth="1"/>
    <col min="2" max="2" width="9.140625" style="175"/>
    <col min="3" max="12" width="9.28515625" style="175" customWidth="1"/>
  </cols>
  <sheetData>
    <row r="2" spans="1:16" s="4" customFormat="1" ht="23.25" customHeight="1" x14ac:dyDescent="0.2">
      <c r="A2" s="170" t="s">
        <v>124</v>
      </c>
      <c r="B2" s="170"/>
      <c r="C2" s="171"/>
      <c r="D2" s="171"/>
      <c r="E2" s="171"/>
      <c r="F2" s="181">
        <v>171</v>
      </c>
      <c r="G2" s="181"/>
      <c r="H2" s="181"/>
      <c r="I2" s="6"/>
      <c r="J2" s="6"/>
      <c r="K2" s="6"/>
      <c r="L2" s="6"/>
      <c r="M2" s="31"/>
      <c r="N2" s="31"/>
      <c r="P2" s="138" t="s">
        <v>111</v>
      </c>
    </row>
    <row r="4" spans="1:16" s="172" customFormat="1" ht="37.5" customHeight="1" x14ac:dyDescent="0.2">
      <c r="B4" s="173"/>
      <c r="C4" s="180" t="s">
        <v>125</v>
      </c>
      <c r="D4" s="180"/>
      <c r="E4" s="180" t="s">
        <v>126</v>
      </c>
      <c r="F4" s="180"/>
      <c r="G4" s="180" t="s">
        <v>127</v>
      </c>
      <c r="H4" s="180"/>
      <c r="I4" s="180" t="s">
        <v>128</v>
      </c>
      <c r="J4" s="180"/>
      <c r="K4" s="180" t="s">
        <v>131</v>
      </c>
      <c r="L4" s="180"/>
    </row>
    <row r="5" spans="1:16" x14ac:dyDescent="0.2">
      <c r="A5" s="174" t="s">
        <v>24</v>
      </c>
      <c r="B5" s="174" t="s">
        <v>129</v>
      </c>
      <c r="C5" s="174" t="s">
        <v>24</v>
      </c>
      <c r="D5" s="175" t="s">
        <v>129</v>
      </c>
      <c r="E5" s="174" t="s">
        <v>24</v>
      </c>
      <c r="F5" s="175" t="s">
        <v>129</v>
      </c>
      <c r="G5" s="174" t="s">
        <v>24</v>
      </c>
      <c r="H5" s="175" t="s">
        <v>129</v>
      </c>
      <c r="I5" s="174" t="s">
        <v>24</v>
      </c>
      <c r="J5" s="175" t="s">
        <v>129</v>
      </c>
      <c r="K5" s="174" t="s">
        <v>24</v>
      </c>
      <c r="L5" s="175" t="s">
        <v>129</v>
      </c>
    </row>
    <row r="6" spans="1:16" x14ac:dyDescent="0.2">
      <c r="A6" s="174" t="s">
        <v>19</v>
      </c>
      <c r="B6" s="176">
        <f>'A B'!C47/1000</f>
        <v>11.6935</v>
      </c>
      <c r="C6" s="175">
        <v>9</v>
      </c>
      <c r="D6" s="176">
        <f>C6*B6</f>
        <v>105.2415</v>
      </c>
      <c r="E6" s="175">
        <v>9</v>
      </c>
      <c r="F6" s="175">
        <f>E6*B6</f>
        <v>105.2415</v>
      </c>
      <c r="G6" s="175">
        <v>10</v>
      </c>
      <c r="H6" s="175">
        <f>G6*B6</f>
        <v>116.935</v>
      </c>
      <c r="I6" s="175">
        <v>10</v>
      </c>
      <c r="J6" s="175">
        <f>I6*B6</f>
        <v>116.935</v>
      </c>
      <c r="K6" s="175">
        <v>9</v>
      </c>
      <c r="L6" s="175">
        <f>K6*B6</f>
        <v>105.2415</v>
      </c>
    </row>
    <row r="7" spans="1:16" x14ac:dyDescent="0.2">
      <c r="A7" s="174" t="s">
        <v>20</v>
      </c>
      <c r="B7" s="176">
        <f>'A B'!F47/1000</f>
        <v>10.8925</v>
      </c>
      <c r="C7" s="175">
        <v>9</v>
      </c>
      <c r="D7" s="176">
        <f t="shared" ref="D7:D13" si="0">C7*B7</f>
        <v>98.032499999999999</v>
      </c>
      <c r="E7" s="175">
        <v>9</v>
      </c>
      <c r="F7" s="175">
        <f t="shared" ref="F7:F13" si="1">E7*B7</f>
        <v>98.032499999999999</v>
      </c>
      <c r="G7" s="175">
        <v>10</v>
      </c>
      <c r="H7" s="175">
        <f t="shared" ref="H7:H13" si="2">G7*B7</f>
        <v>108.925</v>
      </c>
      <c r="I7" s="175">
        <v>10</v>
      </c>
      <c r="J7" s="175">
        <f t="shared" ref="J7:J13" si="3">I7*B7</f>
        <v>108.925</v>
      </c>
      <c r="K7" s="175">
        <v>10</v>
      </c>
      <c r="L7" s="175">
        <f>K7*B7</f>
        <v>108.925</v>
      </c>
    </row>
    <row r="8" spans="1:16" x14ac:dyDescent="0.2">
      <c r="A8" s="174"/>
      <c r="B8" s="176"/>
      <c r="D8" s="176"/>
    </row>
    <row r="9" spans="1:16" x14ac:dyDescent="0.2">
      <c r="A9" s="174"/>
      <c r="B9" s="176"/>
      <c r="D9" s="176"/>
    </row>
    <row r="10" spans="1:16" x14ac:dyDescent="0.2">
      <c r="A10" s="174"/>
      <c r="B10" s="176"/>
      <c r="D10" s="176"/>
    </row>
    <row r="11" spans="1:16" x14ac:dyDescent="0.2">
      <c r="A11" s="174"/>
      <c r="B11" s="176"/>
      <c r="D11" s="176"/>
    </row>
    <row r="12" spans="1:16" x14ac:dyDescent="0.2">
      <c r="A12" s="174"/>
      <c r="B12" s="177"/>
      <c r="D12" s="176">
        <f t="shared" si="0"/>
        <v>0</v>
      </c>
      <c r="F12" s="175">
        <f t="shared" si="1"/>
        <v>0</v>
      </c>
      <c r="H12" s="175">
        <f t="shared" si="2"/>
        <v>0</v>
      </c>
      <c r="J12" s="175">
        <f t="shared" si="3"/>
        <v>0</v>
      </c>
      <c r="L12" s="175">
        <f t="shared" ref="L12:L13" si="4">K12*D12</f>
        <v>0</v>
      </c>
    </row>
    <row r="13" spans="1:16" x14ac:dyDescent="0.2">
      <c r="A13" s="174"/>
      <c r="B13" s="177"/>
      <c r="D13" s="176">
        <f t="shared" si="0"/>
        <v>0</v>
      </c>
      <c r="F13" s="175">
        <f t="shared" si="1"/>
        <v>0</v>
      </c>
      <c r="H13" s="175">
        <f t="shared" si="2"/>
        <v>0</v>
      </c>
      <c r="J13" s="175">
        <f t="shared" si="3"/>
        <v>0</v>
      </c>
      <c r="L13" s="175">
        <f t="shared" si="4"/>
        <v>0</v>
      </c>
    </row>
    <row r="14" spans="1:16" s="169" customFormat="1" x14ac:dyDescent="0.2">
      <c r="A14" s="178"/>
      <c r="B14" s="178"/>
      <c r="C14" s="178"/>
      <c r="D14" s="179">
        <f>SUM(D6:D13)</f>
        <v>203.274</v>
      </c>
      <c r="E14" s="178"/>
      <c r="F14" s="179">
        <f>SUM(F6:F13)</f>
        <v>203.274</v>
      </c>
      <c r="G14" s="179"/>
      <c r="H14" s="179">
        <f>SUM(H6:H13)</f>
        <v>225.86</v>
      </c>
      <c r="I14" s="179"/>
      <c r="J14" s="179">
        <f>SUM(J6:J13)</f>
        <v>225.86</v>
      </c>
      <c r="K14" s="179"/>
      <c r="L14" s="179">
        <f>SUM(L6:L13)</f>
        <v>214.16649999999998</v>
      </c>
    </row>
    <row r="15" spans="1:16" x14ac:dyDescent="0.2">
      <c r="A15" s="175"/>
    </row>
    <row r="16" spans="1:16" x14ac:dyDescent="0.2">
      <c r="A16" s="175"/>
    </row>
    <row r="17" spans="1:4" x14ac:dyDescent="0.2">
      <c r="A17" s="174" t="s">
        <v>130</v>
      </c>
      <c r="D17" s="176">
        <f>D14-D12-D13</f>
        <v>203.274</v>
      </c>
    </row>
  </sheetData>
  <mergeCells count="6">
    <mergeCell ref="K4:L4"/>
    <mergeCell ref="F2:H2"/>
    <mergeCell ref="C4:D4"/>
    <mergeCell ref="E4:F4"/>
    <mergeCell ref="G4:H4"/>
    <mergeCell ref="I4:J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opLeftCell="A11" workbookViewId="0">
      <selection activeCell="A3" sqref="A3:XFD3"/>
    </sheetView>
  </sheetViews>
  <sheetFormatPr defaultRowHeight="12.75" x14ac:dyDescent="0.2"/>
  <cols>
    <col min="1" max="1" width="6.85546875" style="1" customWidth="1"/>
    <col min="2" max="2" width="39.7109375" style="1" customWidth="1"/>
    <col min="3" max="3" width="8" style="1" customWidth="1"/>
    <col min="4" max="4" width="6.85546875" style="1" customWidth="1"/>
    <col min="5" max="5" width="39.7109375" style="1" customWidth="1"/>
    <col min="6" max="6" width="9" style="1" customWidth="1"/>
    <col min="7" max="11" width="9.140625" style="1"/>
    <col min="12" max="12" width="9.28515625" style="1" customWidth="1"/>
    <col min="13" max="16384" width="9.140625" style="1"/>
  </cols>
  <sheetData>
    <row r="1" spans="1:18" s="4" customFormat="1" ht="23.25" customHeight="1" x14ac:dyDescent="0.2">
      <c r="A1" s="170" t="s">
        <v>124</v>
      </c>
      <c r="B1" s="170"/>
      <c r="C1" s="171"/>
      <c r="D1" s="171"/>
      <c r="E1" s="171"/>
      <c r="F1" s="181">
        <v>171</v>
      </c>
      <c r="G1" s="181"/>
      <c r="H1" s="181"/>
      <c r="I1" s="6"/>
      <c r="J1" s="6"/>
      <c r="K1" s="6"/>
      <c r="L1" s="6"/>
      <c r="M1" s="31"/>
      <c r="N1" s="31"/>
      <c r="P1" s="138" t="s">
        <v>111</v>
      </c>
    </row>
    <row r="2" spans="1:18" ht="23.25" x14ac:dyDescent="0.35">
      <c r="A2" s="169"/>
      <c r="D2" s="9" t="s">
        <v>43</v>
      </c>
    </row>
    <row r="3" spans="1:18" s="2" customFormat="1" ht="21" customHeight="1" x14ac:dyDescent="0.2">
      <c r="A3" s="192" t="s">
        <v>2</v>
      </c>
      <c r="B3" s="193"/>
      <c r="C3" s="193"/>
      <c r="D3" s="193"/>
      <c r="E3" s="193"/>
      <c r="F3" s="194"/>
    </row>
    <row r="4" spans="1:18" s="2" customFormat="1" ht="27" customHeight="1" x14ac:dyDescent="0.2">
      <c r="A4" s="192" t="s">
        <v>0</v>
      </c>
      <c r="B4" s="193"/>
      <c r="C4" s="193"/>
      <c r="D4" s="192" t="s">
        <v>1</v>
      </c>
      <c r="E4" s="193"/>
      <c r="F4" s="194"/>
    </row>
    <row r="5" spans="1:18" s="2" customFormat="1" ht="103.5" customHeight="1" x14ac:dyDescent="0.2">
      <c r="A5" s="195" t="s">
        <v>42</v>
      </c>
      <c r="B5" s="196"/>
      <c r="C5" s="196"/>
      <c r="D5" s="195" t="s">
        <v>44</v>
      </c>
      <c r="E5" s="196"/>
      <c r="F5" s="197"/>
    </row>
    <row r="6" spans="1:18" s="3" customFormat="1" ht="17.25" customHeight="1" x14ac:dyDescent="0.2">
      <c r="A6" s="190" t="s">
        <v>5</v>
      </c>
      <c r="B6" s="184" t="s">
        <v>3</v>
      </c>
      <c r="C6" s="188" t="s">
        <v>4</v>
      </c>
      <c r="D6" s="190" t="s">
        <v>5</v>
      </c>
      <c r="E6" s="186" t="s">
        <v>3</v>
      </c>
      <c r="F6" s="188" t="s">
        <v>4</v>
      </c>
    </row>
    <row r="7" spans="1:18" x14ac:dyDescent="0.2">
      <c r="A7" s="191"/>
      <c r="B7" s="185"/>
      <c r="C7" s="189"/>
      <c r="D7" s="191"/>
      <c r="E7" s="187"/>
      <c r="F7" s="189"/>
      <c r="K7"/>
      <c r="L7"/>
      <c r="M7"/>
      <c r="N7"/>
    </row>
    <row r="8" spans="1:18" x14ac:dyDescent="0.2">
      <c r="A8" s="132">
        <v>3140</v>
      </c>
      <c r="B8" s="127" t="s">
        <v>73</v>
      </c>
      <c r="C8" s="130">
        <v>0</v>
      </c>
      <c r="D8" s="132">
        <v>1</v>
      </c>
      <c r="E8" s="127" t="s">
        <v>45</v>
      </c>
      <c r="F8" s="18">
        <v>0</v>
      </c>
      <c r="I8" s="4"/>
      <c r="J8"/>
      <c r="K8"/>
      <c r="L8"/>
      <c r="M8"/>
      <c r="N8"/>
      <c r="O8" s="5"/>
      <c r="R8"/>
    </row>
    <row r="9" spans="1:18" x14ac:dyDescent="0.2">
      <c r="A9" s="133">
        <v>3150</v>
      </c>
      <c r="B9" s="128" t="s">
        <v>75</v>
      </c>
      <c r="C9" s="131">
        <v>164.8</v>
      </c>
      <c r="D9" s="133">
        <v>8610</v>
      </c>
      <c r="E9" s="128" t="s">
        <v>46</v>
      </c>
      <c r="F9" s="18">
        <v>226.2</v>
      </c>
      <c r="I9" s="4"/>
      <c r="J9"/>
      <c r="K9"/>
      <c r="L9"/>
      <c r="M9"/>
      <c r="N9"/>
      <c r="O9" s="5"/>
      <c r="R9"/>
    </row>
    <row r="10" spans="1:18" x14ac:dyDescent="0.2">
      <c r="A10" s="133">
        <v>3160</v>
      </c>
      <c r="B10" s="128" t="s">
        <v>76</v>
      </c>
      <c r="C10" s="131">
        <v>431.8</v>
      </c>
      <c r="D10" s="133">
        <v>10</v>
      </c>
      <c r="E10" s="128" t="s">
        <v>47</v>
      </c>
      <c r="F10" s="18">
        <v>282.40000000000003</v>
      </c>
      <c r="I10" s="4"/>
      <c r="J10"/>
      <c r="K10"/>
      <c r="L10"/>
      <c r="M10"/>
      <c r="N10"/>
      <c r="O10" s="5"/>
      <c r="R10"/>
    </row>
    <row r="11" spans="1:18" x14ac:dyDescent="0.2">
      <c r="A11" s="133">
        <v>4280</v>
      </c>
      <c r="B11" s="128" t="s">
        <v>77</v>
      </c>
      <c r="C11" s="131">
        <v>185.10000000000002</v>
      </c>
      <c r="D11" s="133">
        <v>20</v>
      </c>
      <c r="E11" s="128" t="s">
        <v>48</v>
      </c>
      <c r="F11" s="18">
        <v>395.5</v>
      </c>
      <c r="I11" s="4"/>
      <c r="J11"/>
      <c r="K11"/>
      <c r="L11"/>
      <c r="M11"/>
      <c r="N11"/>
      <c r="O11" s="5"/>
      <c r="R11"/>
    </row>
    <row r="12" spans="1:18" x14ac:dyDescent="0.2">
      <c r="A12" s="133">
        <v>9850</v>
      </c>
      <c r="B12" s="128" t="s">
        <v>78</v>
      </c>
      <c r="C12" s="131">
        <v>318.79999999999995</v>
      </c>
      <c r="D12" s="133">
        <v>30</v>
      </c>
      <c r="E12" s="128" t="s">
        <v>49</v>
      </c>
      <c r="F12" s="18">
        <v>304.99999999999989</v>
      </c>
      <c r="I12" s="4"/>
      <c r="J12"/>
      <c r="K12"/>
      <c r="L12"/>
      <c r="M12"/>
      <c r="N12"/>
      <c r="O12" s="5"/>
      <c r="R12"/>
    </row>
    <row r="13" spans="1:18" x14ac:dyDescent="0.2">
      <c r="A13" s="133">
        <v>9860</v>
      </c>
      <c r="B13" s="128" t="s">
        <v>79</v>
      </c>
      <c r="C13" s="131">
        <v>294.90000000000009</v>
      </c>
      <c r="D13" s="133">
        <v>40</v>
      </c>
      <c r="E13" s="128" t="s">
        <v>50</v>
      </c>
      <c r="F13" s="18">
        <v>230.5</v>
      </c>
      <c r="I13" s="4"/>
      <c r="J13"/>
      <c r="K13"/>
      <c r="L13"/>
      <c r="M13"/>
      <c r="N13"/>
      <c r="O13" s="5"/>
      <c r="R13"/>
    </row>
    <row r="14" spans="1:18" x14ac:dyDescent="0.2">
      <c r="A14" s="133">
        <v>9870</v>
      </c>
      <c r="B14" s="128" t="s">
        <v>80</v>
      </c>
      <c r="C14" s="131">
        <v>193.69999999999982</v>
      </c>
      <c r="D14" s="133">
        <v>50</v>
      </c>
      <c r="E14" s="128" t="s">
        <v>51</v>
      </c>
      <c r="F14" s="18">
        <v>216.5</v>
      </c>
      <c r="I14" s="4"/>
      <c r="J14"/>
      <c r="K14"/>
      <c r="L14"/>
      <c r="M14"/>
      <c r="N14"/>
      <c r="O14" s="5"/>
      <c r="R14"/>
    </row>
    <row r="15" spans="1:18" x14ac:dyDescent="0.2">
      <c r="A15" s="133">
        <v>10770</v>
      </c>
      <c r="B15" s="128" t="s">
        <v>81</v>
      </c>
      <c r="C15" s="131">
        <v>297.60000000000014</v>
      </c>
      <c r="D15" s="133">
        <v>60</v>
      </c>
      <c r="E15" s="128" t="s">
        <v>52</v>
      </c>
      <c r="F15" s="18">
        <v>388.40000000000009</v>
      </c>
      <c r="I15" s="4"/>
      <c r="J15"/>
      <c r="K15"/>
      <c r="L15"/>
      <c r="M15"/>
      <c r="N15"/>
      <c r="O15" s="5"/>
      <c r="R15"/>
    </row>
    <row r="16" spans="1:18" x14ac:dyDescent="0.2">
      <c r="A16" s="133">
        <v>3210</v>
      </c>
      <c r="B16" s="128" t="s">
        <v>82</v>
      </c>
      <c r="C16" s="131">
        <v>286.70000000000005</v>
      </c>
      <c r="D16" s="133">
        <v>70</v>
      </c>
      <c r="E16" s="128" t="s">
        <v>53</v>
      </c>
      <c r="F16" s="18">
        <v>750.30000000000018</v>
      </c>
      <c r="I16" s="4"/>
      <c r="J16"/>
      <c r="K16"/>
      <c r="L16"/>
      <c r="M16"/>
      <c r="N16"/>
      <c r="O16" s="5"/>
      <c r="R16"/>
    </row>
    <row r="17" spans="1:18" x14ac:dyDescent="0.2">
      <c r="A17" s="133">
        <v>11160</v>
      </c>
      <c r="B17" s="128" t="s">
        <v>83</v>
      </c>
      <c r="C17" s="131">
        <v>154.19999999999982</v>
      </c>
      <c r="D17" s="133">
        <v>80</v>
      </c>
      <c r="E17" s="128" t="s">
        <v>54</v>
      </c>
      <c r="F17" s="18">
        <v>303.69999999999982</v>
      </c>
      <c r="I17" s="4"/>
      <c r="J17"/>
      <c r="K17"/>
      <c r="L17"/>
      <c r="M17"/>
      <c r="N17"/>
      <c r="O17" s="5"/>
      <c r="R17"/>
    </row>
    <row r="18" spans="1:18" x14ac:dyDescent="0.2">
      <c r="A18" s="133">
        <v>3220</v>
      </c>
      <c r="B18" s="128" t="s">
        <v>84</v>
      </c>
      <c r="C18" s="131">
        <v>349.40000000000009</v>
      </c>
      <c r="D18" s="133">
        <v>90</v>
      </c>
      <c r="E18" s="128" t="s">
        <v>55</v>
      </c>
      <c r="F18" s="18">
        <v>250.5</v>
      </c>
      <c r="I18" s="4"/>
      <c r="J18"/>
      <c r="K18"/>
      <c r="L18"/>
      <c r="M18"/>
      <c r="N18"/>
      <c r="O18" s="5"/>
      <c r="R18"/>
    </row>
    <row r="19" spans="1:18" x14ac:dyDescent="0.2">
      <c r="A19" s="133">
        <v>3230</v>
      </c>
      <c r="B19" s="128" t="s">
        <v>85</v>
      </c>
      <c r="C19" s="130">
        <v>425.59999999999991</v>
      </c>
      <c r="D19" s="133">
        <v>100</v>
      </c>
      <c r="E19" s="128" t="s">
        <v>56</v>
      </c>
      <c r="F19" s="18">
        <v>276.5</v>
      </c>
      <c r="I19" s="4"/>
      <c r="J19"/>
      <c r="K19"/>
      <c r="L19"/>
      <c r="M19"/>
      <c r="N19"/>
      <c r="O19" s="5"/>
      <c r="R19"/>
    </row>
    <row r="20" spans="1:18" x14ac:dyDescent="0.2">
      <c r="A20" s="133">
        <v>3240</v>
      </c>
      <c r="B20" s="128" t="s">
        <v>86</v>
      </c>
      <c r="C20" s="131">
        <v>244.80000000000018</v>
      </c>
      <c r="D20" s="133">
        <v>110</v>
      </c>
      <c r="E20" s="128" t="s">
        <v>57</v>
      </c>
      <c r="F20" s="18">
        <v>378.30000000000018</v>
      </c>
      <c r="I20" s="4"/>
      <c r="J20"/>
      <c r="K20"/>
      <c r="L20"/>
      <c r="M20"/>
      <c r="N20"/>
      <c r="O20" s="5"/>
      <c r="R20"/>
    </row>
    <row r="21" spans="1:18" x14ac:dyDescent="0.2">
      <c r="A21" s="133">
        <v>3000</v>
      </c>
      <c r="B21" s="128" t="s">
        <v>87</v>
      </c>
      <c r="C21" s="131">
        <v>330.19999999999982</v>
      </c>
      <c r="D21" s="133">
        <v>120</v>
      </c>
      <c r="E21" s="128" t="s">
        <v>58</v>
      </c>
      <c r="F21" s="18">
        <v>241.09999999999945</v>
      </c>
      <c r="I21" s="4"/>
      <c r="J21"/>
      <c r="K21"/>
      <c r="L21"/>
      <c r="M21"/>
      <c r="N21"/>
      <c r="O21" s="5"/>
      <c r="R21"/>
    </row>
    <row r="22" spans="1:18" x14ac:dyDescent="0.2">
      <c r="A22" s="133">
        <v>9150</v>
      </c>
      <c r="B22" s="128" t="s">
        <v>88</v>
      </c>
      <c r="C22" s="131">
        <v>202.20000000000027</v>
      </c>
      <c r="D22" s="133">
        <v>130</v>
      </c>
      <c r="E22" s="128" t="s">
        <v>59</v>
      </c>
      <c r="F22" s="18">
        <v>224.5</v>
      </c>
      <c r="I22" s="4"/>
      <c r="J22"/>
      <c r="K22"/>
      <c r="L22"/>
      <c r="M22"/>
      <c r="N22"/>
      <c r="O22" s="5"/>
      <c r="R22"/>
    </row>
    <row r="23" spans="1:18" x14ac:dyDescent="0.2">
      <c r="A23" s="133">
        <v>10490</v>
      </c>
      <c r="B23" s="128" t="s">
        <v>89</v>
      </c>
      <c r="C23" s="131">
        <v>257.5</v>
      </c>
      <c r="D23" s="133">
        <v>250</v>
      </c>
      <c r="E23" s="128" t="s">
        <v>11</v>
      </c>
      <c r="F23" s="18">
        <v>215.5</v>
      </c>
      <c r="I23" s="4"/>
      <c r="J23"/>
      <c r="K23"/>
      <c r="L23"/>
      <c r="M23"/>
      <c r="N23"/>
      <c r="O23" s="5"/>
      <c r="R23"/>
    </row>
    <row r="24" spans="1:18" x14ac:dyDescent="0.2">
      <c r="A24" s="133">
        <v>490</v>
      </c>
      <c r="B24" s="128" t="s">
        <v>90</v>
      </c>
      <c r="C24" s="131">
        <v>520.80000000000018</v>
      </c>
      <c r="D24" s="133">
        <v>1610</v>
      </c>
      <c r="E24" s="128" t="s">
        <v>12</v>
      </c>
      <c r="F24" s="18">
        <v>264.80000000000018</v>
      </c>
      <c r="I24" s="4"/>
      <c r="J24"/>
      <c r="K24"/>
      <c r="L24"/>
      <c r="M24"/>
      <c r="N24"/>
      <c r="O24" s="5"/>
      <c r="R24"/>
    </row>
    <row r="25" spans="1:18" x14ac:dyDescent="0.2">
      <c r="A25" s="133">
        <v>230</v>
      </c>
      <c r="B25" s="128" t="s">
        <v>8</v>
      </c>
      <c r="C25" s="131">
        <v>637</v>
      </c>
      <c r="D25" s="133">
        <v>10910</v>
      </c>
      <c r="E25" s="128" t="s">
        <v>37</v>
      </c>
      <c r="F25" s="20">
        <v>354.10000000000036</v>
      </c>
      <c r="I25" s="4"/>
      <c r="J25"/>
      <c r="K25"/>
      <c r="L25"/>
      <c r="M25"/>
      <c r="N25"/>
      <c r="O25" s="5"/>
      <c r="R25"/>
    </row>
    <row r="26" spans="1:18" x14ac:dyDescent="0.2">
      <c r="A26" s="133">
        <v>240</v>
      </c>
      <c r="B26" s="128" t="s">
        <v>9</v>
      </c>
      <c r="C26" s="131">
        <v>645.59999999999945</v>
      </c>
      <c r="D26" s="133">
        <v>8340</v>
      </c>
      <c r="E26" s="128" t="s">
        <v>7</v>
      </c>
      <c r="F26" s="20">
        <v>441.69999999999982</v>
      </c>
      <c r="G26" s="8"/>
      <c r="I26" s="4"/>
      <c r="J26"/>
      <c r="K26"/>
      <c r="L26"/>
      <c r="M26"/>
      <c r="N26"/>
      <c r="O26" s="5"/>
      <c r="R26"/>
    </row>
    <row r="27" spans="1:18" x14ac:dyDescent="0.2">
      <c r="A27" s="133">
        <v>500</v>
      </c>
      <c r="B27" s="128" t="s">
        <v>38</v>
      </c>
      <c r="C27" s="131">
        <v>389.80000000000018</v>
      </c>
      <c r="D27" s="133">
        <v>860</v>
      </c>
      <c r="E27" s="128" t="s">
        <v>40</v>
      </c>
      <c r="F27" s="20">
        <v>540.80000000000018</v>
      </c>
      <c r="I27" s="4"/>
      <c r="J27"/>
      <c r="K27"/>
      <c r="L27"/>
      <c r="M27"/>
      <c r="N27"/>
      <c r="O27" s="5"/>
      <c r="R27"/>
    </row>
    <row r="28" spans="1:18" x14ac:dyDescent="0.2">
      <c r="A28" s="133">
        <v>510</v>
      </c>
      <c r="B28" s="128" t="s">
        <v>10</v>
      </c>
      <c r="C28" s="131">
        <v>568.60000000000036</v>
      </c>
      <c r="D28" s="133">
        <v>9050</v>
      </c>
      <c r="E28" s="128" t="s">
        <v>60</v>
      </c>
      <c r="F28" s="20">
        <v>505.30000000000018</v>
      </c>
      <c r="I28" s="4"/>
      <c r="J28"/>
      <c r="K28"/>
      <c r="L28"/>
      <c r="M28" s="124"/>
      <c r="N28"/>
      <c r="O28" s="5"/>
      <c r="R28"/>
    </row>
    <row r="29" spans="1:18" x14ac:dyDescent="0.2">
      <c r="A29" s="133">
        <v>520</v>
      </c>
      <c r="B29" s="128" t="s">
        <v>91</v>
      </c>
      <c r="C29" s="131">
        <v>474.69999999999982</v>
      </c>
      <c r="D29" s="133">
        <v>870</v>
      </c>
      <c r="E29" s="128" t="s">
        <v>61</v>
      </c>
      <c r="F29" s="20">
        <v>165.19999999999982</v>
      </c>
      <c r="I29" s="4"/>
      <c r="J29"/>
      <c r="K29"/>
      <c r="L29"/>
      <c r="M29"/>
      <c r="N29"/>
      <c r="O29" s="5"/>
      <c r="R29"/>
    </row>
    <row r="30" spans="1:18" x14ac:dyDescent="0.2">
      <c r="A30" s="133">
        <v>3250</v>
      </c>
      <c r="B30" s="128" t="s">
        <v>92</v>
      </c>
      <c r="C30" s="131">
        <v>329.19999999999982</v>
      </c>
      <c r="D30" s="133">
        <v>2740</v>
      </c>
      <c r="E30" s="128" t="s">
        <v>62</v>
      </c>
      <c r="F30" s="20">
        <v>238.89999999999964</v>
      </c>
      <c r="I30" s="4"/>
      <c r="J30"/>
      <c r="K30"/>
      <c r="L30"/>
      <c r="M30"/>
      <c r="N30"/>
      <c r="O30" s="5"/>
      <c r="R30"/>
    </row>
    <row r="31" spans="1:18" x14ac:dyDescent="0.2">
      <c r="A31" s="133">
        <v>3260</v>
      </c>
      <c r="B31" s="128" t="s">
        <v>93</v>
      </c>
      <c r="C31" s="131">
        <v>324.10000000000036</v>
      </c>
      <c r="D31" s="133">
        <v>3010</v>
      </c>
      <c r="E31" s="128" t="s">
        <v>63</v>
      </c>
      <c r="F31" s="20">
        <v>321.5</v>
      </c>
      <c r="I31" s="4"/>
      <c r="J31"/>
      <c r="K31"/>
      <c r="L31"/>
      <c r="M31"/>
      <c r="N31"/>
      <c r="O31" s="5"/>
      <c r="R31"/>
    </row>
    <row r="32" spans="1:18" x14ac:dyDescent="0.2">
      <c r="A32" s="133">
        <v>3270</v>
      </c>
      <c r="B32" s="128" t="s">
        <v>94</v>
      </c>
      <c r="C32" s="131">
        <v>329.5</v>
      </c>
      <c r="D32" s="133">
        <v>3020</v>
      </c>
      <c r="E32" s="128" t="s">
        <v>64</v>
      </c>
      <c r="F32" s="20">
        <v>215.5</v>
      </c>
      <c r="I32" s="4"/>
      <c r="J32"/>
      <c r="K32"/>
      <c r="L32"/>
      <c r="M32"/>
      <c r="N32"/>
      <c r="O32" s="5"/>
      <c r="R32"/>
    </row>
    <row r="33" spans="1:18" x14ac:dyDescent="0.2">
      <c r="A33" s="133">
        <v>3280</v>
      </c>
      <c r="B33" s="128" t="s">
        <v>95</v>
      </c>
      <c r="C33" s="131">
        <v>193.69999999999891</v>
      </c>
      <c r="D33" s="133">
        <v>3030</v>
      </c>
      <c r="E33" s="128" t="s">
        <v>65</v>
      </c>
      <c r="F33" s="20">
        <v>300.90000000000055</v>
      </c>
      <c r="I33" s="4"/>
      <c r="J33"/>
      <c r="K33"/>
      <c r="L33"/>
      <c r="M33"/>
      <c r="N33"/>
      <c r="O33" s="5"/>
      <c r="R33"/>
    </row>
    <row r="34" spans="1:18" x14ac:dyDescent="0.2">
      <c r="A34" s="133">
        <v>9240</v>
      </c>
      <c r="B34" s="128" t="s">
        <v>96</v>
      </c>
      <c r="C34" s="131">
        <v>314.80000000000109</v>
      </c>
      <c r="D34" s="133">
        <v>3040</v>
      </c>
      <c r="E34" s="128" t="s">
        <v>66</v>
      </c>
      <c r="F34" s="20">
        <v>223.69999999999891</v>
      </c>
      <c r="I34" s="4"/>
      <c r="J34"/>
      <c r="K34"/>
      <c r="L34"/>
      <c r="M34"/>
      <c r="N34"/>
      <c r="O34" s="5"/>
      <c r="R34"/>
    </row>
    <row r="35" spans="1:18" x14ac:dyDescent="0.2">
      <c r="A35" s="133">
        <v>2140</v>
      </c>
      <c r="B35" s="128" t="s">
        <v>97</v>
      </c>
      <c r="C35" s="131">
        <v>908.60000000000036</v>
      </c>
      <c r="D35" s="133">
        <v>3070</v>
      </c>
      <c r="E35" s="128" t="s">
        <v>67</v>
      </c>
      <c r="F35" s="20">
        <v>448.20000000000073</v>
      </c>
      <c r="I35" s="4"/>
      <c r="J35"/>
      <c r="K35"/>
      <c r="L35"/>
      <c r="M35"/>
      <c r="N35"/>
      <c r="O35" s="5"/>
      <c r="R35"/>
    </row>
    <row r="36" spans="1:18" x14ac:dyDescent="0.2">
      <c r="A36" s="133">
        <v>3290</v>
      </c>
      <c r="B36" s="128" t="s">
        <v>98</v>
      </c>
      <c r="C36" s="131">
        <v>325.5</v>
      </c>
      <c r="D36" s="133">
        <v>10760</v>
      </c>
      <c r="E36" s="128" t="s">
        <v>68</v>
      </c>
      <c r="F36" s="20">
        <v>350</v>
      </c>
      <c r="I36" s="4"/>
      <c r="J36"/>
      <c r="K36"/>
      <c r="L36"/>
      <c r="M36"/>
      <c r="N36"/>
      <c r="O36" s="5"/>
      <c r="R36"/>
    </row>
    <row r="37" spans="1:18" x14ac:dyDescent="0.2">
      <c r="A37" s="133">
        <v>290</v>
      </c>
      <c r="B37" s="128" t="s">
        <v>99</v>
      </c>
      <c r="C37" s="131">
        <v>270.39999999999964</v>
      </c>
      <c r="D37" s="133">
        <v>10610</v>
      </c>
      <c r="E37" s="128" t="s">
        <v>69</v>
      </c>
      <c r="F37" s="20">
        <v>276.5</v>
      </c>
      <c r="I37" s="4"/>
      <c r="J37"/>
      <c r="K37"/>
      <c r="L37"/>
      <c r="M37"/>
      <c r="N37"/>
      <c r="O37" s="5"/>
      <c r="R37"/>
    </row>
    <row r="38" spans="1:18" x14ac:dyDescent="0.2">
      <c r="A38" s="133">
        <v>280</v>
      </c>
      <c r="B38" s="128" t="s">
        <v>100</v>
      </c>
      <c r="C38" s="131">
        <v>263.60000000000036</v>
      </c>
      <c r="D38" s="133">
        <v>10620</v>
      </c>
      <c r="E38" s="128" t="s">
        <v>70</v>
      </c>
      <c r="F38" s="20">
        <v>172.60000000000036</v>
      </c>
      <c r="I38" s="4"/>
      <c r="J38"/>
      <c r="K38"/>
      <c r="L38"/>
      <c r="M38"/>
      <c r="N38"/>
      <c r="O38" s="5"/>
      <c r="R38"/>
    </row>
    <row r="39" spans="1:18" x14ac:dyDescent="0.2">
      <c r="A39" s="133">
        <v>270</v>
      </c>
      <c r="B39" s="128" t="s">
        <v>101</v>
      </c>
      <c r="C39" s="131">
        <v>280.5</v>
      </c>
      <c r="D39" s="133">
        <v>11580</v>
      </c>
      <c r="E39" s="128" t="s">
        <v>71</v>
      </c>
      <c r="F39" s="20">
        <v>281.79999999999927</v>
      </c>
      <c r="I39" s="4"/>
      <c r="J39"/>
      <c r="K39"/>
      <c r="L39"/>
      <c r="M39"/>
      <c r="N39"/>
      <c r="O39" s="5"/>
      <c r="R39"/>
    </row>
    <row r="40" spans="1:18" x14ac:dyDescent="0.2">
      <c r="A40" s="133">
        <v>260</v>
      </c>
      <c r="B40" s="128" t="s">
        <v>102</v>
      </c>
      <c r="C40" s="131">
        <v>329.39999999999964</v>
      </c>
      <c r="D40" s="133">
        <v>3120</v>
      </c>
      <c r="E40" s="128" t="s">
        <v>72</v>
      </c>
      <c r="F40" s="20">
        <v>465.10000000000036</v>
      </c>
      <c r="I40" s="4"/>
      <c r="J40"/>
      <c r="K40"/>
      <c r="L40"/>
      <c r="M40"/>
      <c r="N40"/>
      <c r="O40" s="5"/>
      <c r="R40"/>
    </row>
    <row r="41" spans="1:18" x14ac:dyDescent="0.2">
      <c r="A41" s="133">
        <v>8620</v>
      </c>
      <c r="B41" s="128" t="s">
        <v>103</v>
      </c>
      <c r="C41" s="131">
        <v>290.19999999999891</v>
      </c>
      <c r="D41" s="133">
        <v>3130</v>
      </c>
      <c r="E41" s="129" t="s">
        <v>74</v>
      </c>
      <c r="F41" s="20">
        <v>428.29999999999927</v>
      </c>
      <c r="I41" s="4"/>
      <c r="J41"/>
      <c r="K41"/>
      <c r="L41"/>
      <c r="M41"/>
      <c r="N41"/>
      <c r="O41" s="5"/>
      <c r="R41"/>
    </row>
    <row r="42" spans="1:18" x14ac:dyDescent="0.2">
      <c r="A42" s="133">
        <v>1</v>
      </c>
      <c r="B42" s="128" t="s">
        <v>45</v>
      </c>
      <c r="C42" s="131">
        <v>160.20000000000073</v>
      </c>
      <c r="D42" s="133">
        <v>3140</v>
      </c>
      <c r="E42" s="128" t="s">
        <v>73</v>
      </c>
      <c r="F42" s="20">
        <v>212.70000000000073</v>
      </c>
      <c r="I42" s="4"/>
      <c r="J42"/>
      <c r="K42"/>
      <c r="L42"/>
      <c r="M42"/>
      <c r="N42" s="5"/>
      <c r="O42" s="5"/>
      <c r="R42"/>
    </row>
    <row r="43" spans="1:18" x14ac:dyDescent="0.2">
      <c r="A43" s="136"/>
      <c r="B43" s="135"/>
      <c r="C43" s="131"/>
      <c r="D43" s="133"/>
      <c r="E43" s="129"/>
      <c r="F43" s="20"/>
      <c r="I43" s="4"/>
      <c r="J43"/>
      <c r="K43"/>
      <c r="L43"/>
      <c r="M43"/>
      <c r="N43" s="5"/>
      <c r="O43" s="5"/>
      <c r="R43"/>
    </row>
    <row r="44" spans="1:18" x14ac:dyDescent="0.2">
      <c r="A44" s="136"/>
      <c r="B44" s="19"/>
      <c r="C44" s="131"/>
      <c r="D44" s="133"/>
      <c r="E44" s="128"/>
      <c r="F44" s="20"/>
      <c r="I44" s="4"/>
      <c r="J44"/>
      <c r="K44"/>
      <c r="L44"/>
      <c r="M44"/>
      <c r="N44" s="5"/>
      <c r="O44" s="5"/>
      <c r="R44"/>
    </row>
    <row r="45" spans="1:18" x14ac:dyDescent="0.2">
      <c r="A45" s="136"/>
      <c r="B45" s="19"/>
      <c r="C45" s="131"/>
      <c r="D45" s="134"/>
      <c r="E45" s="128"/>
      <c r="F45" s="20"/>
      <c r="I45" s="4"/>
      <c r="J45"/>
      <c r="K45"/>
      <c r="L45"/>
      <c r="M45"/>
      <c r="N45" s="5"/>
      <c r="O45" s="5"/>
      <c r="R45"/>
    </row>
    <row r="46" spans="1:18" x14ac:dyDescent="0.2">
      <c r="A46" s="137"/>
      <c r="B46" s="42"/>
      <c r="C46" s="43"/>
      <c r="D46" s="125"/>
      <c r="E46" s="126"/>
      <c r="F46" s="44"/>
      <c r="I46" s="4"/>
      <c r="J46"/>
      <c r="K46"/>
      <c r="L46"/>
      <c r="M46"/>
      <c r="N46" s="5"/>
      <c r="O46" s="5"/>
      <c r="R46"/>
    </row>
    <row r="47" spans="1:18" s="7" customFormat="1" ht="21" customHeight="1" x14ac:dyDescent="0.25">
      <c r="A47" s="39" t="s">
        <v>6</v>
      </c>
      <c r="B47" s="40"/>
      <c r="C47" s="41">
        <f>SUM(C8:C46)</f>
        <v>11693.5</v>
      </c>
      <c r="D47" s="39" t="s">
        <v>6</v>
      </c>
      <c r="E47" s="40"/>
      <c r="F47" s="41">
        <f>SUM(F8:F46)</f>
        <v>10892.5</v>
      </c>
      <c r="I47" s="4"/>
      <c r="J47"/>
      <c r="K47"/>
      <c r="L47"/>
      <c r="M47"/>
      <c r="R47"/>
    </row>
    <row r="48" spans="1:18" s="7" customFormat="1" ht="21" customHeight="1" x14ac:dyDescent="0.25">
      <c r="C48" s="182">
        <f>F47+C47</f>
        <v>22586</v>
      </c>
      <c r="D48" s="183"/>
    </row>
    <row r="49" s="7" customFormat="1" x14ac:dyDescent="0.2"/>
    <row r="50" s="7" customFormat="1" x14ac:dyDescent="0.2"/>
    <row r="51" s="7" customFormat="1" x14ac:dyDescent="0.2"/>
    <row r="52" s="7" customFormat="1" x14ac:dyDescent="0.2"/>
  </sheetData>
  <mergeCells count="13">
    <mergeCell ref="A6:A7"/>
    <mergeCell ref="D6:D7"/>
    <mergeCell ref="A3:F3"/>
    <mergeCell ref="A4:C4"/>
    <mergeCell ref="D4:F4"/>
    <mergeCell ref="A5:C5"/>
    <mergeCell ref="D5:F5"/>
    <mergeCell ref="F1:H1"/>
    <mergeCell ref="C48:D48"/>
    <mergeCell ref="B6:B7"/>
    <mergeCell ref="E6:E7"/>
    <mergeCell ref="C6:C7"/>
    <mergeCell ref="F6:F7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headerFooter alignWithMargins="0"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6"/>
  <sheetViews>
    <sheetView tabSelected="1" workbookViewId="0">
      <selection activeCell="N7" sqref="N7:N15"/>
    </sheetView>
  </sheetViews>
  <sheetFormatPr defaultColWidth="9.140625" defaultRowHeight="12.75" x14ac:dyDescent="0.2"/>
  <cols>
    <col min="1" max="1" width="3.85546875" style="28" customWidth="1"/>
    <col min="2" max="2" width="3" style="4" bestFit="1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9.7109375" style="4" customWidth="1"/>
    <col min="15" max="16384" width="9.140625" style="4"/>
  </cols>
  <sheetData>
    <row r="1" spans="1:18" ht="15.75" customHeight="1" x14ac:dyDescent="0.2">
      <c r="A1" s="169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9.7222222222222224E-3</v>
      </c>
      <c r="N1" s="31">
        <v>3.472222222222222E-3</v>
      </c>
      <c r="O1" s="31">
        <v>6.9444444444444441E-3</v>
      </c>
      <c r="P1" s="31">
        <v>1.0416666666666666E-2</v>
      </c>
      <c r="Q1" s="31">
        <v>2.4305555555555556E-2</v>
      </c>
      <c r="R1" s="31"/>
    </row>
    <row r="2" spans="1:18" ht="23.25" customHeight="1" x14ac:dyDescent="0.2">
      <c r="A2" s="170" t="s">
        <v>124</v>
      </c>
      <c r="B2" s="170"/>
      <c r="C2" s="171"/>
      <c r="D2" s="171"/>
      <c r="E2" s="171"/>
      <c r="F2" s="181">
        <v>171</v>
      </c>
      <c r="G2" s="181"/>
      <c r="H2" s="181"/>
      <c r="I2" s="6"/>
      <c r="J2" s="170" t="s">
        <v>132</v>
      </c>
      <c r="L2" s="170">
        <v>7</v>
      </c>
      <c r="M2" s="171"/>
      <c r="N2" s="171"/>
      <c r="O2" s="171"/>
      <c r="Q2" s="170"/>
      <c r="R2" s="170"/>
    </row>
    <row r="3" spans="1:18" ht="15.75" customHeight="1" x14ac:dyDescent="0.2"/>
    <row r="4" spans="1:18" ht="19.5" x14ac:dyDescent="0.2">
      <c r="A4" s="202" t="s">
        <v>13</v>
      </c>
      <c r="B4" s="203"/>
      <c r="C4" s="17"/>
      <c r="D4" s="32" t="s">
        <v>36</v>
      </c>
      <c r="E4" s="33"/>
      <c r="F4" s="34"/>
      <c r="G4" s="32"/>
      <c r="H4" s="17"/>
      <c r="I4" s="17"/>
      <c r="J4" s="17"/>
      <c r="K4" s="17"/>
      <c r="L4" s="17"/>
      <c r="M4" s="33" t="s">
        <v>106</v>
      </c>
    </row>
    <row r="5" spans="1:18" ht="45" x14ac:dyDescent="0.2">
      <c r="A5" s="204" t="s">
        <v>14</v>
      </c>
      <c r="B5" s="206" t="s">
        <v>39</v>
      </c>
      <c r="C5" s="198" t="s">
        <v>104</v>
      </c>
      <c r="D5" s="38" t="s">
        <v>105</v>
      </c>
      <c r="E5" s="198" t="s">
        <v>22</v>
      </c>
      <c r="F5" s="208" t="s">
        <v>35</v>
      </c>
      <c r="G5" s="204" t="s">
        <v>14</v>
      </c>
      <c r="H5" s="206" t="s">
        <v>15</v>
      </c>
      <c r="I5" s="198" t="s">
        <v>16</v>
      </c>
      <c r="J5" s="198" t="s">
        <v>32</v>
      </c>
      <c r="K5" s="38" t="s">
        <v>108</v>
      </c>
      <c r="L5" s="38" t="s">
        <v>109</v>
      </c>
      <c r="M5" s="208" t="s">
        <v>110</v>
      </c>
      <c r="N5" s="200" t="s">
        <v>17</v>
      </c>
    </row>
    <row r="6" spans="1:18" ht="22.5" x14ac:dyDescent="0.2">
      <c r="A6" s="205"/>
      <c r="B6" s="207"/>
      <c r="C6" s="199"/>
      <c r="D6" s="45" t="s">
        <v>18</v>
      </c>
      <c r="E6" s="199"/>
      <c r="F6" s="209"/>
      <c r="G6" s="205"/>
      <c r="H6" s="207"/>
      <c r="I6" s="199"/>
      <c r="J6" s="199"/>
      <c r="K6" s="210" t="s">
        <v>18</v>
      </c>
      <c r="L6" s="210"/>
      <c r="M6" s="209"/>
      <c r="N6" s="201"/>
    </row>
    <row r="7" spans="1:18" ht="21.75" customHeight="1" x14ac:dyDescent="0.2">
      <c r="A7" s="35">
        <v>1</v>
      </c>
      <c r="B7" s="16" t="s">
        <v>19</v>
      </c>
      <c r="C7" s="10">
        <v>0.29166666666666669</v>
      </c>
      <c r="D7" s="36">
        <f>C7+$M$1</f>
        <v>0.30138888888888893</v>
      </c>
      <c r="E7" s="37">
        <f t="shared" ref="E7:E14" si="0">C7+Q$1</f>
        <v>0.31597222222222227</v>
      </c>
      <c r="F7" s="14" t="s">
        <v>107</v>
      </c>
      <c r="G7" s="35">
        <v>1</v>
      </c>
      <c r="H7" s="16" t="s">
        <v>20</v>
      </c>
      <c r="I7" s="10">
        <v>0.32291666666666669</v>
      </c>
      <c r="J7" s="13" t="s">
        <v>107</v>
      </c>
      <c r="K7" s="36">
        <f t="shared" ref="K7:K15" si="1">I7+N$1</f>
        <v>0.3263888888888889</v>
      </c>
      <c r="L7" s="36">
        <f t="shared" ref="L7:L15" si="2">I7+P$1</f>
        <v>0.33333333333333337</v>
      </c>
      <c r="M7" s="37">
        <f t="shared" ref="M7:M14" si="3">I7+Q$1</f>
        <v>0.34722222222222227</v>
      </c>
      <c r="N7" s="217" t="s">
        <v>133</v>
      </c>
      <c r="O7" s="51"/>
    </row>
    <row r="8" spans="1:18" ht="21.75" customHeight="1" x14ac:dyDescent="0.2">
      <c r="A8" s="35">
        <v>2</v>
      </c>
      <c r="B8" s="16" t="s">
        <v>19</v>
      </c>
      <c r="C8" s="10">
        <v>0.35416666666666669</v>
      </c>
      <c r="D8" s="36">
        <f>C8+$M$1</f>
        <v>0.36388888888888893</v>
      </c>
      <c r="E8" s="37">
        <f t="shared" si="0"/>
        <v>0.37847222222222227</v>
      </c>
      <c r="F8" s="14" t="s">
        <v>107</v>
      </c>
      <c r="G8" s="35">
        <v>2</v>
      </c>
      <c r="H8" s="16" t="s">
        <v>20</v>
      </c>
      <c r="I8" s="10">
        <v>0.3888888888888889</v>
      </c>
      <c r="J8" s="13" t="s">
        <v>107</v>
      </c>
      <c r="K8" s="36">
        <f t="shared" si="1"/>
        <v>0.3923611111111111</v>
      </c>
      <c r="L8" s="36">
        <f t="shared" si="2"/>
        <v>0.39930555555555558</v>
      </c>
      <c r="M8" s="37">
        <f t="shared" si="3"/>
        <v>0.41319444444444448</v>
      </c>
      <c r="N8" s="217" t="s">
        <v>133</v>
      </c>
      <c r="O8" s="51"/>
    </row>
    <row r="9" spans="1:18" ht="21.75" customHeight="1" x14ac:dyDescent="0.2">
      <c r="A9" s="35">
        <v>3</v>
      </c>
      <c r="B9" s="16" t="s">
        <v>19</v>
      </c>
      <c r="C9" s="10">
        <v>0.4236111111111111</v>
      </c>
      <c r="D9" s="36">
        <f t="shared" ref="D9:D14" si="4">C9+$M$1</f>
        <v>0.43333333333333335</v>
      </c>
      <c r="E9" s="37">
        <f t="shared" si="0"/>
        <v>0.44791666666666669</v>
      </c>
      <c r="F9" s="14" t="s">
        <v>107</v>
      </c>
      <c r="G9" s="35">
        <v>3</v>
      </c>
      <c r="H9" s="16" t="s">
        <v>20</v>
      </c>
      <c r="I9" s="10">
        <v>0.45833333333333331</v>
      </c>
      <c r="J9" s="13" t="s">
        <v>107</v>
      </c>
      <c r="K9" s="36">
        <f t="shared" si="1"/>
        <v>0.46180555555555552</v>
      </c>
      <c r="L9" s="36">
        <f t="shared" si="2"/>
        <v>0.46875</v>
      </c>
      <c r="M9" s="37">
        <f t="shared" si="3"/>
        <v>0.4826388888888889</v>
      </c>
      <c r="N9" s="217" t="s">
        <v>133</v>
      </c>
      <c r="O9" s="51"/>
    </row>
    <row r="10" spans="1:18" ht="21.75" customHeight="1" x14ac:dyDescent="0.2">
      <c r="A10" s="35">
        <v>4</v>
      </c>
      <c r="B10" s="16" t="s">
        <v>19</v>
      </c>
      <c r="C10" s="10">
        <v>0.48958333333333331</v>
      </c>
      <c r="D10" s="36">
        <f t="shared" si="4"/>
        <v>0.49930555555555556</v>
      </c>
      <c r="E10" s="37">
        <f t="shared" si="0"/>
        <v>0.51388888888888884</v>
      </c>
      <c r="F10" s="14" t="s">
        <v>107</v>
      </c>
      <c r="G10" s="35">
        <v>4</v>
      </c>
      <c r="H10" s="16" t="s">
        <v>20</v>
      </c>
      <c r="I10" s="10">
        <v>0.52083333333333337</v>
      </c>
      <c r="J10" s="13" t="s">
        <v>107</v>
      </c>
      <c r="K10" s="36">
        <f t="shared" si="1"/>
        <v>0.52430555555555558</v>
      </c>
      <c r="L10" s="36">
        <f t="shared" si="2"/>
        <v>0.53125</v>
      </c>
      <c r="M10" s="37">
        <f t="shared" si="3"/>
        <v>0.54513888888888895</v>
      </c>
      <c r="N10" s="217" t="s">
        <v>133</v>
      </c>
      <c r="O10" s="51"/>
    </row>
    <row r="11" spans="1:18" ht="21.75" customHeight="1" x14ac:dyDescent="0.2">
      <c r="A11" s="35">
        <v>5</v>
      </c>
      <c r="B11" s="16" t="s">
        <v>19</v>
      </c>
      <c r="C11" s="10">
        <v>0.55208333333333337</v>
      </c>
      <c r="D11" s="36">
        <f t="shared" si="4"/>
        <v>0.56180555555555556</v>
      </c>
      <c r="E11" s="37">
        <f t="shared" si="0"/>
        <v>0.57638888888888895</v>
      </c>
      <c r="F11" s="14" t="s">
        <v>107</v>
      </c>
      <c r="G11" s="35">
        <v>5</v>
      </c>
      <c r="H11" s="16" t="s">
        <v>20</v>
      </c>
      <c r="I11" s="10">
        <v>0.58333333333333337</v>
      </c>
      <c r="J11" s="13" t="s">
        <v>107</v>
      </c>
      <c r="K11" s="36">
        <f t="shared" si="1"/>
        <v>0.58680555555555558</v>
      </c>
      <c r="L11" s="36">
        <f t="shared" si="2"/>
        <v>0.59375</v>
      </c>
      <c r="M11" s="37">
        <f t="shared" si="3"/>
        <v>0.60763888888888895</v>
      </c>
      <c r="N11" s="217" t="s">
        <v>133</v>
      </c>
      <c r="O11" s="51"/>
    </row>
    <row r="12" spans="1:18" ht="21.75" customHeight="1" x14ac:dyDescent="0.2">
      <c r="A12" s="35">
        <v>6</v>
      </c>
      <c r="B12" s="16" t="s">
        <v>19</v>
      </c>
      <c r="C12" s="10">
        <v>0.61458333333333337</v>
      </c>
      <c r="D12" s="36">
        <f t="shared" si="4"/>
        <v>0.62430555555555556</v>
      </c>
      <c r="E12" s="37">
        <f t="shared" si="0"/>
        <v>0.63888888888888895</v>
      </c>
      <c r="F12" s="14" t="s">
        <v>107</v>
      </c>
      <c r="G12" s="35">
        <v>6</v>
      </c>
      <c r="H12" s="16" t="s">
        <v>20</v>
      </c>
      <c r="I12" s="10">
        <v>0.64583333333333337</v>
      </c>
      <c r="J12" s="13" t="s">
        <v>107</v>
      </c>
      <c r="K12" s="36">
        <f t="shared" si="1"/>
        <v>0.64930555555555558</v>
      </c>
      <c r="L12" s="36">
        <f t="shared" si="2"/>
        <v>0.65625</v>
      </c>
      <c r="M12" s="37">
        <f t="shared" si="3"/>
        <v>0.67013888888888895</v>
      </c>
      <c r="N12" s="217" t="s">
        <v>133</v>
      </c>
      <c r="O12" s="51"/>
    </row>
    <row r="13" spans="1:18" ht="21.75" customHeight="1" x14ac:dyDescent="0.2">
      <c r="A13" s="35">
        <v>7</v>
      </c>
      <c r="B13" s="16" t="s">
        <v>19</v>
      </c>
      <c r="C13" s="10">
        <v>0.68055555555555558</v>
      </c>
      <c r="D13" s="36">
        <f t="shared" si="4"/>
        <v>0.69027777777777777</v>
      </c>
      <c r="E13" s="37">
        <f t="shared" si="0"/>
        <v>0.70486111111111116</v>
      </c>
      <c r="F13" s="14" t="s">
        <v>107</v>
      </c>
      <c r="G13" s="35">
        <v>7</v>
      </c>
      <c r="H13" s="16" t="s">
        <v>20</v>
      </c>
      <c r="I13" s="10">
        <v>0.71527777777777779</v>
      </c>
      <c r="J13" s="13" t="s">
        <v>107</v>
      </c>
      <c r="K13" s="36">
        <f t="shared" si="1"/>
        <v>0.71875</v>
      </c>
      <c r="L13" s="36">
        <f t="shared" si="2"/>
        <v>0.72569444444444442</v>
      </c>
      <c r="M13" s="37">
        <f t="shared" si="3"/>
        <v>0.73958333333333337</v>
      </c>
      <c r="N13" s="217" t="s">
        <v>133</v>
      </c>
      <c r="O13" s="51"/>
    </row>
    <row r="14" spans="1:18" ht="21.75" customHeight="1" x14ac:dyDescent="0.2">
      <c r="A14" s="35">
        <v>8</v>
      </c>
      <c r="B14" s="16" t="s">
        <v>19</v>
      </c>
      <c r="C14" s="10">
        <v>0.75</v>
      </c>
      <c r="D14" s="36">
        <f t="shared" si="4"/>
        <v>0.75972222222222219</v>
      </c>
      <c r="E14" s="37">
        <f t="shared" si="0"/>
        <v>0.77430555555555558</v>
      </c>
      <c r="F14" s="14" t="s">
        <v>107</v>
      </c>
      <c r="G14" s="35">
        <v>8</v>
      </c>
      <c r="H14" s="16" t="s">
        <v>20</v>
      </c>
      <c r="I14" s="10">
        <v>0.78472222222222221</v>
      </c>
      <c r="J14" s="13" t="s">
        <v>107</v>
      </c>
      <c r="K14" s="36">
        <f t="shared" si="1"/>
        <v>0.78819444444444442</v>
      </c>
      <c r="L14" s="36">
        <f t="shared" si="2"/>
        <v>0.79513888888888884</v>
      </c>
      <c r="M14" s="37">
        <f t="shared" si="3"/>
        <v>0.80902777777777779</v>
      </c>
      <c r="N14" s="217" t="s">
        <v>133</v>
      </c>
      <c r="O14" s="51"/>
    </row>
    <row r="15" spans="1:18" ht="21.75" customHeight="1" x14ac:dyDescent="0.2">
      <c r="A15" s="35">
        <v>9</v>
      </c>
      <c r="B15" s="16" t="s">
        <v>19</v>
      </c>
      <c r="C15" s="10">
        <v>0.8125</v>
      </c>
      <c r="D15" s="36">
        <v>0.81944444444444442</v>
      </c>
      <c r="E15" s="37">
        <v>0.83333333333333337</v>
      </c>
      <c r="F15" s="14" t="s">
        <v>107</v>
      </c>
      <c r="G15" s="35">
        <v>9</v>
      </c>
      <c r="H15" s="16" t="s">
        <v>20</v>
      </c>
      <c r="I15" s="10">
        <v>0.84027777777777779</v>
      </c>
      <c r="J15" s="13" t="s">
        <v>107</v>
      </c>
      <c r="K15" s="36">
        <f t="shared" si="1"/>
        <v>0.84375</v>
      </c>
      <c r="L15" s="36">
        <f t="shared" si="2"/>
        <v>0.85069444444444442</v>
      </c>
      <c r="M15" s="37">
        <v>0.86111111111111116</v>
      </c>
      <c r="N15" s="217" t="s">
        <v>133</v>
      </c>
      <c r="O15" s="51"/>
    </row>
    <row r="16" spans="1:18" ht="20.100000000000001" customHeight="1" x14ac:dyDescent="0.2">
      <c r="B16" s="139"/>
      <c r="C16" s="140"/>
      <c r="D16" s="141"/>
      <c r="E16" s="142"/>
      <c r="F16" s="143"/>
      <c r="H16" s="139"/>
      <c r="I16" s="140"/>
      <c r="J16" s="144"/>
      <c r="K16" s="141"/>
      <c r="L16" s="141"/>
      <c r="M16" s="142"/>
      <c r="N16" s="145"/>
      <c r="O16" s="51"/>
    </row>
  </sheetData>
  <mergeCells count="14">
    <mergeCell ref="F2:H2"/>
    <mergeCell ref="I5:I6"/>
    <mergeCell ref="N5:N6"/>
    <mergeCell ref="A4:B4"/>
    <mergeCell ref="A5:A6"/>
    <mergeCell ref="B5:B6"/>
    <mergeCell ref="C5:C6"/>
    <mergeCell ref="G5:G6"/>
    <mergeCell ref="H5:H6"/>
    <mergeCell ref="J5:J6"/>
    <mergeCell ref="F5:F6"/>
    <mergeCell ref="K6:L6"/>
    <mergeCell ref="M5:M6"/>
    <mergeCell ref="E5:E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1E58-9EB5-4DA0-AF7C-21C4DD25D95B}">
  <dimension ref="A1:R17"/>
  <sheetViews>
    <sheetView workbookViewId="0">
      <selection activeCell="N7" sqref="N7:N16"/>
    </sheetView>
  </sheetViews>
  <sheetFormatPr defaultColWidth="9.140625" defaultRowHeight="12.75" x14ac:dyDescent="0.2"/>
  <cols>
    <col min="1" max="1" width="3.7109375" style="28" customWidth="1"/>
    <col min="2" max="2" width="3.7109375" style="4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9.42578125" style="4" customWidth="1"/>
    <col min="15" max="16384" width="9.140625" style="4"/>
  </cols>
  <sheetData>
    <row r="1" spans="1:18" ht="15.75" customHeight="1" x14ac:dyDescent="0.2">
      <c r="A1" s="169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8.3333333333333332E-3</v>
      </c>
      <c r="N1" s="31">
        <v>3.472222222222222E-3</v>
      </c>
      <c r="O1" s="31">
        <v>6.9444444444444441E-3</v>
      </c>
      <c r="P1" s="31">
        <v>9.7222222222222224E-3</v>
      </c>
      <c r="Q1" s="31">
        <v>2.0833333333333332E-2</v>
      </c>
      <c r="R1" s="31"/>
    </row>
    <row r="2" spans="1:18" ht="23.25" customHeight="1" x14ac:dyDescent="0.2">
      <c r="A2" s="170" t="s">
        <v>124</v>
      </c>
      <c r="B2" s="170"/>
      <c r="C2" s="171"/>
      <c r="D2" s="171"/>
      <c r="E2" s="171"/>
      <c r="F2" s="181">
        <v>171</v>
      </c>
      <c r="G2" s="181"/>
      <c r="H2" s="181"/>
      <c r="I2" s="6"/>
      <c r="J2" s="170" t="s">
        <v>132</v>
      </c>
      <c r="L2" s="170">
        <v>7</v>
      </c>
      <c r="M2" s="171"/>
      <c r="N2" s="171"/>
      <c r="O2" s="171"/>
      <c r="Q2" s="170"/>
      <c r="R2" s="170"/>
    </row>
    <row r="3" spans="1:18" ht="15.75" customHeight="1" x14ac:dyDescent="0.2"/>
    <row r="4" spans="1:18" ht="19.5" x14ac:dyDescent="0.2">
      <c r="A4" s="202" t="s">
        <v>21</v>
      </c>
      <c r="B4" s="203"/>
      <c r="C4" s="17"/>
      <c r="D4" s="32" t="s">
        <v>112</v>
      </c>
      <c r="E4" s="33"/>
      <c r="F4" s="34"/>
      <c r="G4" s="32"/>
      <c r="H4" s="17"/>
      <c r="I4" s="17"/>
      <c r="J4" s="17"/>
      <c r="K4" s="17"/>
      <c r="L4" s="17"/>
      <c r="M4" s="33" t="s">
        <v>113</v>
      </c>
    </row>
    <row r="5" spans="1:18" ht="45" x14ac:dyDescent="0.2">
      <c r="A5" s="204" t="s">
        <v>14</v>
      </c>
      <c r="B5" s="206" t="s">
        <v>39</v>
      </c>
      <c r="C5" s="198" t="s">
        <v>104</v>
      </c>
      <c r="D5" s="38" t="s">
        <v>105</v>
      </c>
      <c r="E5" s="198" t="s">
        <v>22</v>
      </c>
      <c r="F5" s="208" t="s">
        <v>35</v>
      </c>
      <c r="G5" s="204" t="s">
        <v>14</v>
      </c>
      <c r="H5" s="206" t="s">
        <v>15</v>
      </c>
      <c r="I5" s="198" t="s">
        <v>16</v>
      </c>
      <c r="J5" s="198" t="s">
        <v>32</v>
      </c>
      <c r="K5" s="38" t="s">
        <v>108</v>
      </c>
      <c r="L5" s="38" t="s">
        <v>109</v>
      </c>
      <c r="M5" s="208" t="s">
        <v>110</v>
      </c>
      <c r="N5" s="200" t="s">
        <v>17</v>
      </c>
    </row>
    <row r="6" spans="1:18" ht="22.5" x14ac:dyDescent="0.2">
      <c r="A6" s="205"/>
      <c r="B6" s="207"/>
      <c r="C6" s="199"/>
      <c r="D6" s="45" t="s">
        <v>18</v>
      </c>
      <c r="E6" s="199"/>
      <c r="F6" s="209"/>
      <c r="G6" s="205"/>
      <c r="H6" s="207"/>
      <c r="I6" s="199"/>
      <c r="J6" s="199"/>
      <c r="K6" s="210" t="s">
        <v>18</v>
      </c>
      <c r="L6" s="210"/>
      <c r="M6" s="209"/>
      <c r="N6" s="201"/>
    </row>
    <row r="7" spans="1:18" ht="21.75" customHeight="1" x14ac:dyDescent="0.2">
      <c r="A7" s="35"/>
      <c r="B7" s="16"/>
      <c r="C7" s="10"/>
      <c r="D7" s="36"/>
      <c r="E7" s="37"/>
      <c r="F7" s="14"/>
      <c r="G7" s="35">
        <v>1</v>
      </c>
      <c r="H7" s="16" t="s">
        <v>20</v>
      </c>
      <c r="I7" s="10">
        <v>0.27083333333333331</v>
      </c>
      <c r="J7" s="13" t="s">
        <v>107</v>
      </c>
      <c r="K7" s="36">
        <v>0.27361111111111114</v>
      </c>
      <c r="L7" s="36">
        <v>0.27916666666666667</v>
      </c>
      <c r="M7" s="37">
        <v>0.29097222222222224</v>
      </c>
      <c r="N7" s="217" t="s">
        <v>133</v>
      </c>
      <c r="O7" s="51"/>
    </row>
    <row r="8" spans="1:18" ht="21.75" customHeight="1" x14ac:dyDescent="0.2">
      <c r="A8" s="35">
        <v>1</v>
      </c>
      <c r="B8" s="16" t="s">
        <v>19</v>
      </c>
      <c r="C8" s="10">
        <v>0.30208333333333331</v>
      </c>
      <c r="D8" s="36">
        <f>C8+$M$1</f>
        <v>0.31041666666666667</v>
      </c>
      <c r="E8" s="37">
        <f t="shared" ref="E8:E16" si="0">C8+Q$1</f>
        <v>0.32291666666666663</v>
      </c>
      <c r="F8" s="14" t="s">
        <v>107</v>
      </c>
      <c r="G8" s="35">
        <v>2</v>
      </c>
      <c r="H8" s="16" t="s">
        <v>20</v>
      </c>
      <c r="I8" s="10">
        <v>0.33333333333333331</v>
      </c>
      <c r="J8" s="13" t="s">
        <v>107</v>
      </c>
      <c r="K8" s="36">
        <f t="shared" ref="K8:K16" si="1">I8+N$1</f>
        <v>0.33680555555555552</v>
      </c>
      <c r="L8" s="36">
        <f t="shared" ref="L8:L16" si="2">I8+P$1</f>
        <v>0.34305555555555556</v>
      </c>
      <c r="M8" s="37">
        <f t="shared" ref="M8:M15" si="3">I8+Q$1</f>
        <v>0.35416666666666663</v>
      </c>
      <c r="N8" s="217" t="s">
        <v>133</v>
      </c>
      <c r="O8" s="51"/>
    </row>
    <row r="9" spans="1:18" ht="21.75" customHeight="1" x14ac:dyDescent="0.2">
      <c r="A9" s="35">
        <v>2</v>
      </c>
      <c r="B9" s="16" t="s">
        <v>19</v>
      </c>
      <c r="C9" s="10">
        <v>0.36458333333333331</v>
      </c>
      <c r="D9" s="36">
        <f t="shared" ref="D9:D14" si="4">C9+$M$1</f>
        <v>0.37291666666666667</v>
      </c>
      <c r="E9" s="37">
        <f t="shared" si="0"/>
        <v>0.38541666666666663</v>
      </c>
      <c r="F9" s="14" t="s">
        <v>107</v>
      </c>
      <c r="G9" s="35">
        <v>3</v>
      </c>
      <c r="H9" s="16" t="s">
        <v>20</v>
      </c>
      <c r="I9" s="10">
        <v>0.39583333333333331</v>
      </c>
      <c r="J9" s="13" t="s">
        <v>107</v>
      </c>
      <c r="K9" s="36">
        <f t="shared" si="1"/>
        <v>0.39930555555555552</v>
      </c>
      <c r="L9" s="36">
        <f t="shared" si="2"/>
        <v>0.40555555555555556</v>
      </c>
      <c r="M9" s="37">
        <f t="shared" si="3"/>
        <v>0.41666666666666663</v>
      </c>
      <c r="N9" s="217" t="s">
        <v>133</v>
      </c>
      <c r="O9" s="51"/>
    </row>
    <row r="10" spans="1:18" ht="21.75" customHeight="1" x14ac:dyDescent="0.2">
      <c r="A10" s="35">
        <v>3</v>
      </c>
      <c r="B10" s="16" t="s">
        <v>19</v>
      </c>
      <c r="C10" s="10">
        <v>0.42708333333333331</v>
      </c>
      <c r="D10" s="36">
        <f t="shared" si="4"/>
        <v>0.43541666666666667</v>
      </c>
      <c r="E10" s="37">
        <f t="shared" si="0"/>
        <v>0.44791666666666663</v>
      </c>
      <c r="F10" s="14" t="s">
        <v>107</v>
      </c>
      <c r="G10" s="35">
        <v>4</v>
      </c>
      <c r="H10" s="16" t="s">
        <v>20</v>
      </c>
      <c r="I10" s="10">
        <v>0.45833333333333331</v>
      </c>
      <c r="J10" s="13" t="s">
        <v>107</v>
      </c>
      <c r="K10" s="36">
        <f t="shared" si="1"/>
        <v>0.46180555555555552</v>
      </c>
      <c r="L10" s="36">
        <f t="shared" si="2"/>
        <v>0.46805555555555556</v>
      </c>
      <c r="M10" s="37">
        <f t="shared" si="3"/>
        <v>0.47916666666666663</v>
      </c>
      <c r="N10" s="217" t="s">
        <v>133</v>
      </c>
      <c r="O10" s="51"/>
    </row>
    <row r="11" spans="1:18" ht="21.75" customHeight="1" x14ac:dyDescent="0.2">
      <c r="A11" s="35">
        <v>4</v>
      </c>
      <c r="B11" s="16" t="s">
        <v>19</v>
      </c>
      <c r="C11" s="10">
        <v>0.48958333333333331</v>
      </c>
      <c r="D11" s="36">
        <f t="shared" si="4"/>
        <v>0.49791666666666667</v>
      </c>
      <c r="E11" s="37">
        <f t="shared" si="0"/>
        <v>0.51041666666666663</v>
      </c>
      <c r="F11" s="14" t="s">
        <v>107</v>
      </c>
      <c r="G11" s="35">
        <v>5</v>
      </c>
      <c r="H11" s="16" t="s">
        <v>20</v>
      </c>
      <c r="I11" s="10">
        <v>0.52083333333333337</v>
      </c>
      <c r="J11" s="13" t="s">
        <v>107</v>
      </c>
      <c r="K11" s="36">
        <f t="shared" si="1"/>
        <v>0.52430555555555558</v>
      </c>
      <c r="L11" s="36">
        <f t="shared" si="2"/>
        <v>0.53055555555555556</v>
      </c>
      <c r="M11" s="37">
        <f t="shared" si="3"/>
        <v>0.54166666666666674</v>
      </c>
      <c r="N11" s="217" t="s">
        <v>133</v>
      </c>
      <c r="O11" s="51"/>
    </row>
    <row r="12" spans="1:18" ht="21.75" customHeight="1" x14ac:dyDescent="0.2">
      <c r="A12" s="35">
        <v>5</v>
      </c>
      <c r="B12" s="16" t="s">
        <v>19</v>
      </c>
      <c r="C12" s="10">
        <v>0.55208333333333337</v>
      </c>
      <c r="D12" s="36">
        <f t="shared" si="4"/>
        <v>0.56041666666666667</v>
      </c>
      <c r="E12" s="37">
        <f t="shared" si="0"/>
        <v>0.57291666666666674</v>
      </c>
      <c r="F12" s="14" t="s">
        <v>107</v>
      </c>
      <c r="G12" s="35">
        <v>6</v>
      </c>
      <c r="H12" s="16" t="s">
        <v>20</v>
      </c>
      <c r="I12" s="10">
        <v>0.58333333333333337</v>
      </c>
      <c r="J12" s="13" t="s">
        <v>107</v>
      </c>
      <c r="K12" s="36">
        <f t="shared" si="1"/>
        <v>0.58680555555555558</v>
      </c>
      <c r="L12" s="36">
        <f t="shared" si="2"/>
        <v>0.59305555555555556</v>
      </c>
      <c r="M12" s="37">
        <f t="shared" si="3"/>
        <v>0.60416666666666674</v>
      </c>
      <c r="N12" s="217" t="s">
        <v>133</v>
      </c>
      <c r="O12" s="51"/>
    </row>
    <row r="13" spans="1:18" ht="21.75" customHeight="1" x14ac:dyDescent="0.2">
      <c r="A13" s="35">
        <v>6</v>
      </c>
      <c r="B13" s="16" t="s">
        <v>19</v>
      </c>
      <c r="C13" s="10">
        <v>0.61458333333333337</v>
      </c>
      <c r="D13" s="36">
        <f t="shared" si="4"/>
        <v>0.62291666666666667</v>
      </c>
      <c r="E13" s="37">
        <f t="shared" si="0"/>
        <v>0.63541666666666674</v>
      </c>
      <c r="F13" s="14" t="s">
        <v>107</v>
      </c>
      <c r="G13" s="35">
        <v>7</v>
      </c>
      <c r="H13" s="16" t="s">
        <v>20</v>
      </c>
      <c r="I13" s="10">
        <v>0.64583333333333337</v>
      </c>
      <c r="J13" s="13" t="s">
        <v>107</v>
      </c>
      <c r="K13" s="36">
        <f t="shared" si="1"/>
        <v>0.64930555555555558</v>
      </c>
      <c r="L13" s="36">
        <f t="shared" si="2"/>
        <v>0.65555555555555556</v>
      </c>
      <c r="M13" s="37">
        <f t="shared" si="3"/>
        <v>0.66666666666666674</v>
      </c>
      <c r="N13" s="217" t="s">
        <v>133</v>
      </c>
      <c r="O13" s="51"/>
    </row>
    <row r="14" spans="1:18" ht="21.75" customHeight="1" x14ac:dyDescent="0.2">
      <c r="A14" s="35">
        <v>7</v>
      </c>
      <c r="B14" s="16" t="s">
        <v>19</v>
      </c>
      <c r="C14" s="10">
        <v>0.67708333333333337</v>
      </c>
      <c r="D14" s="36">
        <f t="shared" si="4"/>
        <v>0.68541666666666667</v>
      </c>
      <c r="E14" s="37">
        <f t="shared" si="0"/>
        <v>0.69791666666666674</v>
      </c>
      <c r="F14" s="14" t="s">
        <v>107</v>
      </c>
      <c r="G14" s="35">
        <v>8</v>
      </c>
      <c r="H14" s="16" t="s">
        <v>20</v>
      </c>
      <c r="I14" s="10">
        <v>0.70833333333333337</v>
      </c>
      <c r="J14" s="13" t="s">
        <v>107</v>
      </c>
      <c r="K14" s="36">
        <f t="shared" si="1"/>
        <v>0.71180555555555558</v>
      </c>
      <c r="L14" s="36">
        <f t="shared" si="2"/>
        <v>0.71805555555555556</v>
      </c>
      <c r="M14" s="37">
        <f t="shared" si="3"/>
        <v>0.72916666666666674</v>
      </c>
      <c r="N14" s="217" t="s">
        <v>133</v>
      </c>
      <c r="O14" s="51"/>
    </row>
    <row r="15" spans="1:18" ht="21.75" customHeight="1" x14ac:dyDescent="0.2">
      <c r="A15" s="35">
        <v>8</v>
      </c>
      <c r="B15" s="16" t="s">
        <v>19</v>
      </c>
      <c r="C15" s="10">
        <v>0.73958333333333337</v>
      </c>
      <c r="D15" s="36">
        <f t="shared" ref="D15" si="5">C15+$M$1</f>
        <v>0.74791666666666667</v>
      </c>
      <c r="E15" s="37">
        <f t="shared" si="0"/>
        <v>0.76041666666666674</v>
      </c>
      <c r="F15" s="14" t="s">
        <v>107</v>
      </c>
      <c r="G15" s="35">
        <v>9</v>
      </c>
      <c r="H15" s="16" t="s">
        <v>20</v>
      </c>
      <c r="I15" s="10">
        <v>0.77083333333333337</v>
      </c>
      <c r="J15" s="13" t="s">
        <v>107</v>
      </c>
      <c r="K15" s="36">
        <f t="shared" si="1"/>
        <v>0.77430555555555558</v>
      </c>
      <c r="L15" s="36">
        <f t="shared" si="2"/>
        <v>0.78055555555555556</v>
      </c>
      <c r="M15" s="37">
        <f t="shared" si="3"/>
        <v>0.79166666666666674</v>
      </c>
      <c r="N15" s="217" t="s">
        <v>133</v>
      </c>
      <c r="O15" s="51"/>
    </row>
    <row r="16" spans="1:18" ht="21.75" customHeight="1" x14ac:dyDescent="0.2">
      <c r="A16" s="35">
        <v>9</v>
      </c>
      <c r="B16" s="16" t="s">
        <v>19</v>
      </c>
      <c r="C16" s="10">
        <v>0.80208333333333337</v>
      </c>
      <c r="D16" s="36">
        <f t="shared" ref="D16" si="6">C16+$M$1</f>
        <v>0.81041666666666667</v>
      </c>
      <c r="E16" s="37">
        <f t="shared" si="0"/>
        <v>0.82291666666666674</v>
      </c>
      <c r="F16" s="14" t="s">
        <v>107</v>
      </c>
      <c r="G16" s="35">
        <v>10</v>
      </c>
      <c r="H16" s="16" t="s">
        <v>20</v>
      </c>
      <c r="I16" s="10">
        <v>0.83680555555555558</v>
      </c>
      <c r="J16" s="13" t="s">
        <v>107</v>
      </c>
      <c r="K16" s="36">
        <f t="shared" si="1"/>
        <v>0.84027777777777779</v>
      </c>
      <c r="L16" s="36">
        <f t="shared" si="2"/>
        <v>0.84652777777777777</v>
      </c>
      <c r="M16" s="37">
        <v>0.8569444444444444</v>
      </c>
      <c r="N16" s="217" t="s">
        <v>133</v>
      </c>
      <c r="O16" s="51"/>
    </row>
    <row r="17" spans="2:15" ht="20.100000000000001" customHeight="1" x14ac:dyDescent="0.2">
      <c r="B17" s="139"/>
      <c r="C17" s="140"/>
      <c r="D17" s="141"/>
      <c r="E17" s="142"/>
      <c r="F17" s="143"/>
      <c r="H17" s="139"/>
      <c r="I17" s="140"/>
      <c r="J17" s="144"/>
      <c r="K17" s="141"/>
      <c r="L17" s="141"/>
      <c r="M17" s="142"/>
      <c r="N17" s="145"/>
      <c r="O17" s="51"/>
    </row>
  </sheetData>
  <mergeCells count="14">
    <mergeCell ref="F2:H2"/>
    <mergeCell ref="N5:N6"/>
    <mergeCell ref="K6:L6"/>
    <mergeCell ref="A4:B4"/>
    <mergeCell ref="A5:A6"/>
    <mergeCell ref="B5:B6"/>
    <mergeCell ref="C5:C6"/>
    <mergeCell ref="E5:E6"/>
    <mergeCell ref="M5:M6"/>
    <mergeCell ref="F5:F6"/>
    <mergeCell ref="G5:G6"/>
    <mergeCell ref="H5:H6"/>
    <mergeCell ref="I5:I6"/>
    <mergeCell ref="J5:J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CA7C-24CB-4B01-AB94-FDAE6AF5CC11}">
  <dimension ref="A1:R18"/>
  <sheetViews>
    <sheetView workbookViewId="0">
      <selection activeCell="N8" sqref="N8"/>
    </sheetView>
  </sheetViews>
  <sheetFormatPr defaultColWidth="9.140625" defaultRowHeight="12.75" x14ac:dyDescent="0.2"/>
  <cols>
    <col min="1" max="1" width="3.28515625" style="28" customWidth="1"/>
    <col min="2" max="2" width="3.28515625" style="4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9.42578125" style="4" customWidth="1"/>
    <col min="15" max="16384" width="9.140625" style="4"/>
  </cols>
  <sheetData>
    <row r="1" spans="1:18" ht="15.75" customHeight="1" x14ac:dyDescent="0.2">
      <c r="A1" s="169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8.3333333333333332E-3</v>
      </c>
      <c r="N1" s="31">
        <v>3.472222222222222E-3</v>
      </c>
      <c r="O1" s="31">
        <v>6.9444444444444441E-3</v>
      </c>
      <c r="P1" s="31">
        <v>9.7222222222222224E-3</v>
      </c>
      <c r="Q1" s="31">
        <v>2.2222222222222223E-2</v>
      </c>
      <c r="R1" s="31"/>
    </row>
    <row r="2" spans="1:18" ht="15.75" customHeight="1" x14ac:dyDescent="0.2"/>
    <row r="3" spans="1:18" ht="23.25" customHeight="1" x14ac:dyDescent="0.2">
      <c r="A3" s="170" t="s">
        <v>124</v>
      </c>
      <c r="B3" s="170"/>
      <c r="C3" s="171"/>
      <c r="D3" s="171"/>
      <c r="E3" s="171"/>
      <c r="F3" s="181">
        <v>171</v>
      </c>
      <c r="G3" s="181"/>
      <c r="H3" s="181"/>
      <c r="I3" s="6"/>
      <c r="J3" s="170" t="s">
        <v>132</v>
      </c>
      <c r="L3" s="170">
        <v>7</v>
      </c>
      <c r="M3" s="171"/>
      <c r="N3" s="171"/>
      <c r="O3" s="171"/>
      <c r="Q3" s="170"/>
      <c r="R3" s="170"/>
    </row>
    <row r="4" spans="1:18" ht="15.75" customHeight="1" x14ac:dyDescent="0.2"/>
    <row r="5" spans="1:18" ht="26.25" customHeight="1" x14ac:dyDescent="0.2">
      <c r="A5" s="211"/>
      <c r="B5" s="212"/>
      <c r="C5" s="211" t="s">
        <v>117</v>
      </c>
      <c r="D5" s="212"/>
      <c r="E5" s="32" t="s">
        <v>118</v>
      </c>
      <c r="F5" s="34"/>
      <c r="G5" s="32"/>
      <c r="H5" s="17"/>
      <c r="I5" s="17"/>
      <c r="J5" s="17"/>
      <c r="K5" s="17"/>
      <c r="L5" s="17"/>
      <c r="M5" s="33"/>
    </row>
    <row r="6" spans="1:18" ht="45" x14ac:dyDescent="0.2">
      <c r="A6" s="204" t="s">
        <v>14</v>
      </c>
      <c r="B6" s="206" t="s">
        <v>39</v>
      </c>
      <c r="C6" s="198" t="s">
        <v>104</v>
      </c>
      <c r="D6" s="38" t="s">
        <v>105</v>
      </c>
      <c r="E6" s="198" t="s">
        <v>22</v>
      </c>
      <c r="F6" s="208" t="s">
        <v>35</v>
      </c>
      <c r="G6" s="204" t="s">
        <v>14</v>
      </c>
      <c r="H6" s="206" t="s">
        <v>15</v>
      </c>
      <c r="I6" s="198" t="s">
        <v>16</v>
      </c>
      <c r="J6" s="198" t="s">
        <v>32</v>
      </c>
      <c r="K6" s="38" t="s">
        <v>108</v>
      </c>
      <c r="L6" s="38" t="s">
        <v>109</v>
      </c>
      <c r="M6" s="208" t="s">
        <v>110</v>
      </c>
      <c r="N6" s="200" t="s">
        <v>17</v>
      </c>
    </row>
    <row r="7" spans="1:18" ht="22.5" x14ac:dyDescent="0.2">
      <c r="A7" s="205"/>
      <c r="B7" s="207"/>
      <c r="C7" s="199"/>
      <c r="D7" s="45" t="s">
        <v>18</v>
      </c>
      <c r="E7" s="199"/>
      <c r="F7" s="209"/>
      <c r="G7" s="205"/>
      <c r="H7" s="207"/>
      <c r="I7" s="199"/>
      <c r="J7" s="199"/>
      <c r="K7" s="210" t="s">
        <v>18</v>
      </c>
      <c r="L7" s="210"/>
      <c r="M7" s="209"/>
      <c r="N7" s="201"/>
    </row>
    <row r="8" spans="1:18" ht="24.75" customHeight="1" x14ac:dyDescent="0.2">
      <c r="A8" s="35">
        <v>1</v>
      </c>
      <c r="B8" s="16" t="s">
        <v>19</v>
      </c>
      <c r="C8" s="10">
        <v>0.25</v>
      </c>
      <c r="D8" s="36">
        <f>C8+$M$1</f>
        <v>0.25833333333333336</v>
      </c>
      <c r="E8" s="37">
        <f t="shared" ref="E8:E15" si="0">C8+Q$1</f>
        <v>0.2722222222222222</v>
      </c>
      <c r="F8" s="14" t="s">
        <v>107</v>
      </c>
      <c r="G8" s="35">
        <v>1</v>
      </c>
      <c r="H8" s="16" t="s">
        <v>20</v>
      </c>
      <c r="I8" s="10">
        <v>0.27430555555555558</v>
      </c>
      <c r="J8" s="13" t="s">
        <v>107</v>
      </c>
      <c r="K8" s="36">
        <f t="shared" ref="K8:K16" si="1">I8+N$1</f>
        <v>0.27777777777777779</v>
      </c>
      <c r="L8" s="36">
        <f t="shared" ref="L8:L16" si="2">I8+P$1</f>
        <v>0.28402777777777782</v>
      </c>
      <c r="M8" s="37">
        <f t="shared" ref="M8:M17" si="3">I8+Q$1</f>
        <v>0.29652777777777778</v>
      </c>
      <c r="N8" s="217" t="s">
        <v>133</v>
      </c>
    </row>
    <row r="9" spans="1:18" ht="24.75" customHeight="1" x14ac:dyDescent="0.2">
      <c r="A9" s="35">
        <v>2</v>
      </c>
      <c r="B9" s="16" t="s">
        <v>19</v>
      </c>
      <c r="C9" s="10">
        <v>0.30555555555555558</v>
      </c>
      <c r="D9" s="36">
        <f t="shared" ref="D9:D11" si="4">C9+$M$1</f>
        <v>0.31388888888888894</v>
      </c>
      <c r="E9" s="37">
        <f t="shared" si="0"/>
        <v>0.32777777777777778</v>
      </c>
      <c r="F9" s="14" t="s">
        <v>107</v>
      </c>
      <c r="G9" s="35">
        <v>2</v>
      </c>
      <c r="H9" s="16" t="s">
        <v>20</v>
      </c>
      <c r="I9" s="10">
        <v>0.33333333333333331</v>
      </c>
      <c r="J9" s="13" t="s">
        <v>107</v>
      </c>
      <c r="K9" s="36">
        <f t="shared" si="1"/>
        <v>0.33680555555555552</v>
      </c>
      <c r="L9" s="36">
        <f t="shared" si="2"/>
        <v>0.34305555555555556</v>
      </c>
      <c r="M9" s="37">
        <f t="shared" si="3"/>
        <v>0.35555555555555551</v>
      </c>
      <c r="N9" s="217" t="s">
        <v>133</v>
      </c>
    </row>
    <row r="10" spans="1:18" ht="24.75" customHeight="1" x14ac:dyDescent="0.2">
      <c r="A10" s="35">
        <v>3</v>
      </c>
      <c r="B10" s="16" t="s">
        <v>19</v>
      </c>
      <c r="C10" s="10">
        <v>0.36458333333333331</v>
      </c>
      <c r="D10" s="36">
        <f t="shared" si="4"/>
        <v>0.37291666666666667</v>
      </c>
      <c r="E10" s="37">
        <f t="shared" si="0"/>
        <v>0.38680555555555551</v>
      </c>
      <c r="F10" s="14" t="s">
        <v>107</v>
      </c>
      <c r="G10" s="35">
        <v>3</v>
      </c>
      <c r="H10" s="16" t="s">
        <v>20</v>
      </c>
      <c r="I10" s="10">
        <v>0.39583333333333331</v>
      </c>
      <c r="J10" s="13" t="s">
        <v>107</v>
      </c>
      <c r="K10" s="36">
        <f t="shared" si="1"/>
        <v>0.39930555555555552</v>
      </c>
      <c r="L10" s="36">
        <f t="shared" si="2"/>
        <v>0.40555555555555556</v>
      </c>
      <c r="M10" s="37">
        <f t="shared" si="3"/>
        <v>0.41805555555555551</v>
      </c>
      <c r="N10" s="217" t="s">
        <v>133</v>
      </c>
    </row>
    <row r="11" spans="1:18" ht="24.75" customHeight="1" x14ac:dyDescent="0.2">
      <c r="A11" s="35">
        <v>4</v>
      </c>
      <c r="B11" s="16" t="s">
        <v>19</v>
      </c>
      <c r="C11" s="10">
        <v>0.42708333333333331</v>
      </c>
      <c r="D11" s="36">
        <f t="shared" si="4"/>
        <v>0.43541666666666667</v>
      </c>
      <c r="E11" s="37">
        <f t="shared" si="0"/>
        <v>0.44930555555555551</v>
      </c>
      <c r="F11" s="14" t="s">
        <v>107</v>
      </c>
      <c r="G11" s="35">
        <v>4</v>
      </c>
      <c r="H11" s="16" t="s">
        <v>20</v>
      </c>
      <c r="I11" s="10">
        <v>0.45833333333333331</v>
      </c>
      <c r="J11" s="13" t="s">
        <v>107</v>
      </c>
      <c r="K11" s="36">
        <f t="shared" si="1"/>
        <v>0.46180555555555552</v>
      </c>
      <c r="L11" s="36">
        <f t="shared" si="2"/>
        <v>0.46805555555555556</v>
      </c>
      <c r="M11" s="37">
        <f t="shared" si="3"/>
        <v>0.48055555555555551</v>
      </c>
      <c r="N11" s="217" t="s">
        <v>133</v>
      </c>
    </row>
    <row r="12" spans="1:18" ht="24.75" customHeight="1" x14ac:dyDescent="0.2">
      <c r="A12" s="35">
        <v>5</v>
      </c>
      <c r="B12" s="16" t="s">
        <v>19</v>
      </c>
      <c r="C12" s="10">
        <v>0.48958333333333331</v>
      </c>
      <c r="D12" s="36">
        <f>C12+$M$1</f>
        <v>0.49791666666666667</v>
      </c>
      <c r="E12" s="37">
        <f t="shared" si="0"/>
        <v>0.51180555555555551</v>
      </c>
      <c r="F12" s="14" t="s">
        <v>107</v>
      </c>
      <c r="G12" s="35">
        <v>5</v>
      </c>
      <c r="H12" s="16" t="s">
        <v>20</v>
      </c>
      <c r="I12" s="10">
        <v>0.52083333333333337</v>
      </c>
      <c r="J12" s="13" t="s">
        <v>107</v>
      </c>
      <c r="K12" s="36">
        <f t="shared" si="1"/>
        <v>0.52430555555555558</v>
      </c>
      <c r="L12" s="36">
        <f t="shared" si="2"/>
        <v>0.53055555555555556</v>
      </c>
      <c r="M12" s="37">
        <f t="shared" si="3"/>
        <v>0.54305555555555562</v>
      </c>
      <c r="N12" s="217" t="s">
        <v>133</v>
      </c>
    </row>
    <row r="13" spans="1:18" ht="24.75" customHeight="1" x14ac:dyDescent="0.2">
      <c r="A13" s="35">
        <v>6</v>
      </c>
      <c r="B13" s="16" t="s">
        <v>19</v>
      </c>
      <c r="C13" s="10">
        <v>0.55208333333333337</v>
      </c>
      <c r="D13" s="36">
        <f t="shared" ref="D13:D15" si="5">C13+$M$1</f>
        <v>0.56041666666666667</v>
      </c>
      <c r="E13" s="37">
        <f t="shared" si="0"/>
        <v>0.57430555555555562</v>
      </c>
      <c r="F13" s="14" t="s">
        <v>107</v>
      </c>
      <c r="G13" s="35">
        <v>6</v>
      </c>
      <c r="H13" s="16" t="s">
        <v>20</v>
      </c>
      <c r="I13" s="10">
        <v>0.58333333333333337</v>
      </c>
      <c r="J13" s="13" t="s">
        <v>107</v>
      </c>
      <c r="K13" s="36">
        <f t="shared" si="1"/>
        <v>0.58680555555555558</v>
      </c>
      <c r="L13" s="36">
        <f t="shared" si="2"/>
        <v>0.59305555555555556</v>
      </c>
      <c r="M13" s="37">
        <f t="shared" si="3"/>
        <v>0.60555555555555562</v>
      </c>
      <c r="N13" s="217" t="s">
        <v>133</v>
      </c>
    </row>
    <row r="14" spans="1:18" ht="24.75" customHeight="1" x14ac:dyDescent="0.2">
      <c r="A14" s="35">
        <v>7</v>
      </c>
      <c r="B14" s="16" t="s">
        <v>19</v>
      </c>
      <c r="C14" s="10">
        <v>0.61458333333333337</v>
      </c>
      <c r="D14" s="36">
        <f t="shared" si="5"/>
        <v>0.62291666666666667</v>
      </c>
      <c r="E14" s="37">
        <f t="shared" si="0"/>
        <v>0.63680555555555562</v>
      </c>
      <c r="F14" s="14" t="s">
        <v>107</v>
      </c>
      <c r="G14" s="35">
        <v>7</v>
      </c>
      <c r="H14" s="16" t="s">
        <v>20</v>
      </c>
      <c r="I14" s="10">
        <v>0.64583333333333337</v>
      </c>
      <c r="J14" s="13" t="s">
        <v>107</v>
      </c>
      <c r="K14" s="36">
        <f t="shared" si="1"/>
        <v>0.64930555555555558</v>
      </c>
      <c r="L14" s="36">
        <f t="shared" si="2"/>
        <v>0.65555555555555556</v>
      </c>
      <c r="M14" s="37">
        <f t="shared" si="3"/>
        <v>0.66805555555555562</v>
      </c>
      <c r="N14" s="217" t="s">
        <v>133</v>
      </c>
    </row>
    <row r="15" spans="1:18" ht="24.75" customHeight="1" x14ac:dyDescent="0.2">
      <c r="A15" s="35">
        <v>8</v>
      </c>
      <c r="B15" s="16" t="s">
        <v>19</v>
      </c>
      <c r="C15" s="10">
        <v>0.67708333333333337</v>
      </c>
      <c r="D15" s="36">
        <f t="shared" si="5"/>
        <v>0.68541666666666667</v>
      </c>
      <c r="E15" s="37">
        <f t="shared" si="0"/>
        <v>0.69930555555555562</v>
      </c>
      <c r="F15" s="14" t="s">
        <v>107</v>
      </c>
      <c r="G15" s="35">
        <v>8</v>
      </c>
      <c r="H15" s="16" t="s">
        <v>20</v>
      </c>
      <c r="I15" s="10">
        <v>0.70833333333333337</v>
      </c>
      <c r="J15" s="13" t="s">
        <v>107</v>
      </c>
      <c r="K15" s="36">
        <f t="shared" si="1"/>
        <v>0.71180555555555558</v>
      </c>
      <c r="L15" s="36">
        <f t="shared" si="2"/>
        <v>0.71805555555555556</v>
      </c>
      <c r="M15" s="37">
        <f t="shared" si="3"/>
        <v>0.73055555555555562</v>
      </c>
      <c r="N15" s="217" t="s">
        <v>133</v>
      </c>
    </row>
    <row r="16" spans="1:18" ht="24.75" customHeight="1" x14ac:dyDescent="0.2">
      <c r="A16" s="35">
        <v>9</v>
      </c>
      <c r="B16" s="16" t="s">
        <v>19</v>
      </c>
      <c r="C16" s="10">
        <v>0.73958333333333337</v>
      </c>
      <c r="D16" s="36">
        <f t="shared" ref="D16:D17" si="6">C16+$M$1</f>
        <v>0.74791666666666667</v>
      </c>
      <c r="E16" s="37">
        <f t="shared" ref="E16:E17" si="7">C16+Q$1</f>
        <v>0.76180555555555562</v>
      </c>
      <c r="F16" s="14" t="s">
        <v>107</v>
      </c>
      <c r="G16" s="35">
        <v>9</v>
      </c>
      <c r="H16" s="16" t="s">
        <v>20</v>
      </c>
      <c r="I16" s="10">
        <v>0.77083333333333337</v>
      </c>
      <c r="J16" s="13" t="s">
        <v>107</v>
      </c>
      <c r="K16" s="36">
        <f t="shared" si="1"/>
        <v>0.77430555555555558</v>
      </c>
      <c r="L16" s="36">
        <f t="shared" si="2"/>
        <v>0.78055555555555556</v>
      </c>
      <c r="M16" s="37">
        <f t="shared" si="3"/>
        <v>0.79305555555555562</v>
      </c>
      <c r="N16" s="217" t="s">
        <v>133</v>
      </c>
    </row>
    <row r="17" spans="1:14" ht="24.75" customHeight="1" x14ac:dyDescent="0.2">
      <c r="A17" s="35">
        <v>10</v>
      </c>
      <c r="B17" s="16" t="s">
        <v>19</v>
      </c>
      <c r="C17" s="10">
        <v>0.80208333333333337</v>
      </c>
      <c r="D17" s="36">
        <f t="shared" si="6"/>
        <v>0.81041666666666667</v>
      </c>
      <c r="E17" s="37">
        <f t="shared" si="7"/>
        <v>0.82430555555555562</v>
      </c>
      <c r="F17" s="14" t="s">
        <v>107</v>
      </c>
      <c r="G17" s="35">
        <v>10</v>
      </c>
      <c r="H17" s="16" t="s">
        <v>20</v>
      </c>
      <c r="I17" s="10">
        <v>0.83333333333333337</v>
      </c>
      <c r="J17" s="13" t="s">
        <v>107</v>
      </c>
      <c r="K17" s="36">
        <f t="shared" ref="K17" si="8">I17+N$1</f>
        <v>0.83680555555555558</v>
      </c>
      <c r="L17" s="36">
        <f t="shared" ref="L17" si="9">I17+P$1</f>
        <v>0.84305555555555556</v>
      </c>
      <c r="M17" s="37">
        <f t="shared" si="3"/>
        <v>0.85555555555555562</v>
      </c>
      <c r="N17" s="217" t="s">
        <v>133</v>
      </c>
    </row>
    <row r="18" spans="1:14" ht="20.100000000000001" customHeight="1" x14ac:dyDescent="0.2"/>
  </sheetData>
  <mergeCells count="15">
    <mergeCell ref="F3:H3"/>
    <mergeCell ref="N6:N7"/>
    <mergeCell ref="K7:L7"/>
    <mergeCell ref="A5:B5"/>
    <mergeCell ref="A6:A7"/>
    <mergeCell ref="B6:B7"/>
    <mergeCell ref="C6:C7"/>
    <mergeCell ref="E6:E7"/>
    <mergeCell ref="F6:F7"/>
    <mergeCell ref="C5:D5"/>
    <mergeCell ref="G6:G7"/>
    <mergeCell ref="H6:H7"/>
    <mergeCell ref="I6:I7"/>
    <mergeCell ref="J6:J7"/>
    <mergeCell ref="M6:M7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234B-C71E-4A30-BE2A-8459F858BC5A}">
  <dimension ref="A1:R17"/>
  <sheetViews>
    <sheetView workbookViewId="0">
      <selection activeCell="N7" sqref="N7:N16"/>
    </sheetView>
  </sheetViews>
  <sheetFormatPr defaultColWidth="9.140625" defaultRowHeight="12.75" x14ac:dyDescent="0.2"/>
  <cols>
    <col min="1" max="1" width="3" style="28" bestFit="1" customWidth="1"/>
    <col min="2" max="2" width="3" style="4" bestFit="1" customWidth="1"/>
    <col min="3" max="3" width="9.140625" style="4" customWidth="1"/>
    <col min="4" max="4" width="9.7109375" style="4" customWidth="1"/>
    <col min="5" max="5" width="8.28515625" style="4" customWidth="1"/>
    <col min="6" max="6" width="11.140625" style="29" bestFit="1" customWidth="1"/>
    <col min="7" max="7" width="3" style="28" bestFit="1" customWidth="1"/>
    <col min="8" max="8" width="3.28515625" style="4" customWidth="1"/>
    <col min="9" max="9" width="7" style="4" bestFit="1" customWidth="1"/>
    <col min="10" max="10" width="11.28515625" style="4" customWidth="1"/>
    <col min="11" max="12" width="9.5703125" style="4" customWidth="1"/>
    <col min="13" max="13" width="8.85546875" style="4" customWidth="1"/>
    <col min="14" max="14" width="9.5703125" style="4" customWidth="1"/>
    <col min="15" max="16384" width="9.140625" style="4"/>
  </cols>
  <sheetData>
    <row r="1" spans="1:18" ht="15.75" customHeight="1" x14ac:dyDescent="0.2">
      <c r="A1" s="169"/>
      <c r="B1" s="11"/>
      <c r="C1" s="21"/>
      <c r="D1" s="21"/>
      <c r="E1" s="22"/>
      <c r="F1" s="23"/>
      <c r="G1" s="23"/>
      <c r="H1" s="11"/>
      <c r="I1" s="30"/>
      <c r="J1" s="30"/>
      <c r="K1" s="30"/>
      <c r="L1" s="30"/>
      <c r="M1" s="31">
        <v>8.3333333333333332E-3</v>
      </c>
      <c r="N1" s="31">
        <v>3.472222222222222E-3</v>
      </c>
      <c r="O1" s="31">
        <v>6.9444444444444441E-3</v>
      </c>
      <c r="P1" s="31">
        <v>9.7222222222222224E-3</v>
      </c>
      <c r="Q1" s="31">
        <v>2.2222222222222223E-2</v>
      </c>
      <c r="R1" s="31"/>
    </row>
    <row r="2" spans="1:18" ht="23.25" customHeight="1" x14ac:dyDescent="0.2">
      <c r="A2" s="170" t="s">
        <v>124</v>
      </c>
      <c r="B2" s="170"/>
      <c r="C2" s="171"/>
      <c r="D2" s="171"/>
      <c r="E2" s="171"/>
      <c r="F2" s="181">
        <v>171</v>
      </c>
      <c r="G2" s="181"/>
      <c r="H2" s="181"/>
      <c r="I2" s="6"/>
      <c r="J2" s="170" t="s">
        <v>132</v>
      </c>
      <c r="L2" s="170">
        <v>7</v>
      </c>
      <c r="M2" s="171"/>
      <c r="N2" s="171"/>
      <c r="O2" s="171"/>
      <c r="Q2" s="170"/>
      <c r="R2" s="170"/>
    </row>
    <row r="3" spans="1:18" ht="15.75" customHeight="1" x14ac:dyDescent="0.2"/>
    <row r="4" spans="1:18" ht="19.5" x14ac:dyDescent="0.2">
      <c r="A4" s="202" t="s">
        <v>116</v>
      </c>
      <c r="B4" s="203"/>
      <c r="C4" s="17"/>
      <c r="D4" s="32" t="s">
        <v>119</v>
      </c>
      <c r="E4" s="33"/>
      <c r="F4" s="34"/>
      <c r="G4" s="32"/>
      <c r="H4" s="17"/>
      <c r="I4" s="17"/>
      <c r="J4" s="17"/>
      <c r="K4" s="17"/>
      <c r="L4" s="17"/>
      <c r="M4" s="33" t="s">
        <v>120</v>
      </c>
    </row>
    <row r="5" spans="1:18" ht="45" x14ac:dyDescent="0.2">
      <c r="A5" s="204" t="s">
        <v>14</v>
      </c>
      <c r="B5" s="206" t="s">
        <v>39</v>
      </c>
      <c r="C5" s="198" t="s">
        <v>104</v>
      </c>
      <c r="D5" s="38" t="s">
        <v>105</v>
      </c>
      <c r="E5" s="198" t="s">
        <v>22</v>
      </c>
      <c r="F5" s="208" t="s">
        <v>35</v>
      </c>
      <c r="G5" s="204" t="s">
        <v>14</v>
      </c>
      <c r="H5" s="206" t="s">
        <v>15</v>
      </c>
      <c r="I5" s="198" t="s">
        <v>16</v>
      </c>
      <c r="J5" s="198" t="s">
        <v>32</v>
      </c>
      <c r="K5" s="38" t="s">
        <v>108</v>
      </c>
      <c r="L5" s="38" t="s">
        <v>109</v>
      </c>
      <c r="M5" s="208" t="s">
        <v>110</v>
      </c>
      <c r="N5" s="200" t="s">
        <v>17</v>
      </c>
    </row>
    <row r="6" spans="1:18" ht="22.5" x14ac:dyDescent="0.2">
      <c r="A6" s="205"/>
      <c r="B6" s="207"/>
      <c r="C6" s="199"/>
      <c r="D6" s="45" t="s">
        <v>18</v>
      </c>
      <c r="E6" s="199"/>
      <c r="F6" s="209"/>
      <c r="G6" s="205"/>
      <c r="H6" s="207"/>
      <c r="I6" s="199"/>
      <c r="J6" s="199"/>
      <c r="K6" s="210" t="s">
        <v>18</v>
      </c>
      <c r="L6" s="210"/>
      <c r="M6" s="209"/>
      <c r="N6" s="201"/>
    </row>
    <row r="7" spans="1:18" ht="21" customHeight="1" x14ac:dyDescent="0.2">
      <c r="A7" s="35">
        <v>1</v>
      </c>
      <c r="B7" s="16" t="s">
        <v>19</v>
      </c>
      <c r="C7" s="10">
        <v>0.25</v>
      </c>
      <c r="D7" s="36">
        <f>C7+$M$1</f>
        <v>0.25833333333333336</v>
      </c>
      <c r="E7" s="37">
        <f>C7+Q$1</f>
        <v>0.2722222222222222</v>
      </c>
      <c r="F7" s="14" t="s">
        <v>107</v>
      </c>
      <c r="G7" s="35">
        <v>1</v>
      </c>
      <c r="H7" s="16" t="s">
        <v>20</v>
      </c>
      <c r="I7" s="10">
        <v>0.27430555555555558</v>
      </c>
      <c r="J7" s="13" t="s">
        <v>107</v>
      </c>
      <c r="K7" s="36">
        <f t="shared" ref="K7:K16" si="0">I7+N$1</f>
        <v>0.27777777777777779</v>
      </c>
      <c r="L7" s="36">
        <f>I7+P$1</f>
        <v>0.28402777777777782</v>
      </c>
      <c r="M7" s="37">
        <v>0.2951388888888889</v>
      </c>
      <c r="N7" s="217" t="s">
        <v>133</v>
      </c>
      <c r="O7" s="51"/>
    </row>
    <row r="8" spans="1:18" ht="21" customHeight="1" x14ac:dyDescent="0.2">
      <c r="A8" s="35">
        <v>2</v>
      </c>
      <c r="B8" s="16" t="s">
        <v>19</v>
      </c>
      <c r="C8" s="10">
        <v>0.30208333333333331</v>
      </c>
      <c r="D8" s="36">
        <f>C8+$M$1</f>
        <v>0.31041666666666667</v>
      </c>
      <c r="E8" s="37">
        <f t="shared" ref="E8:E13" si="1">C8+Q$1</f>
        <v>0.32430555555555551</v>
      </c>
      <c r="F8" s="14" t="s">
        <v>107</v>
      </c>
      <c r="G8" s="35">
        <v>2</v>
      </c>
      <c r="H8" s="16" t="s">
        <v>20</v>
      </c>
      <c r="I8" s="10">
        <v>0.33333333333333331</v>
      </c>
      <c r="J8" s="13" t="s">
        <v>107</v>
      </c>
      <c r="K8" s="36">
        <f t="shared" si="0"/>
        <v>0.33680555555555552</v>
      </c>
      <c r="L8" s="36">
        <f t="shared" ref="L8:L16" si="2">I8+P$1</f>
        <v>0.34305555555555556</v>
      </c>
      <c r="M8" s="37">
        <f t="shared" ref="M8:M13" si="3">I8+Q$1</f>
        <v>0.35555555555555551</v>
      </c>
      <c r="N8" s="217" t="s">
        <v>133</v>
      </c>
      <c r="O8" s="51"/>
    </row>
    <row r="9" spans="1:18" ht="21" customHeight="1" x14ac:dyDescent="0.2">
      <c r="A9" s="35">
        <v>3</v>
      </c>
      <c r="B9" s="16" t="s">
        <v>19</v>
      </c>
      <c r="C9" s="10">
        <v>0.36458333333333331</v>
      </c>
      <c r="D9" s="36">
        <f t="shared" ref="D9:D13" si="4">C9+$M$1</f>
        <v>0.37291666666666667</v>
      </c>
      <c r="E9" s="37">
        <f t="shared" si="1"/>
        <v>0.38680555555555551</v>
      </c>
      <c r="F9" s="14" t="s">
        <v>107</v>
      </c>
      <c r="G9" s="35">
        <v>3</v>
      </c>
      <c r="H9" s="16" t="s">
        <v>20</v>
      </c>
      <c r="I9" s="10">
        <v>0.39583333333333331</v>
      </c>
      <c r="J9" s="13" t="s">
        <v>107</v>
      </c>
      <c r="K9" s="36">
        <f t="shared" si="0"/>
        <v>0.39930555555555552</v>
      </c>
      <c r="L9" s="36">
        <f t="shared" si="2"/>
        <v>0.40555555555555556</v>
      </c>
      <c r="M9" s="37">
        <f t="shared" si="3"/>
        <v>0.41805555555555551</v>
      </c>
      <c r="N9" s="217" t="s">
        <v>133</v>
      </c>
      <c r="O9" s="51"/>
    </row>
    <row r="10" spans="1:18" ht="21" customHeight="1" x14ac:dyDescent="0.2">
      <c r="A10" s="35">
        <v>4</v>
      </c>
      <c r="B10" s="16" t="s">
        <v>19</v>
      </c>
      <c r="C10" s="10">
        <v>0.42708333333333331</v>
      </c>
      <c r="D10" s="36">
        <f t="shared" si="4"/>
        <v>0.43541666666666667</v>
      </c>
      <c r="E10" s="37">
        <f t="shared" si="1"/>
        <v>0.44930555555555551</v>
      </c>
      <c r="F10" s="14" t="s">
        <v>107</v>
      </c>
      <c r="G10" s="35">
        <v>4</v>
      </c>
      <c r="H10" s="16" t="s">
        <v>20</v>
      </c>
      <c r="I10" s="10">
        <v>0.45833333333333331</v>
      </c>
      <c r="J10" s="13" t="s">
        <v>107</v>
      </c>
      <c r="K10" s="36">
        <f t="shared" si="0"/>
        <v>0.46180555555555552</v>
      </c>
      <c r="L10" s="36">
        <f t="shared" si="2"/>
        <v>0.46805555555555556</v>
      </c>
      <c r="M10" s="37">
        <f t="shared" si="3"/>
        <v>0.48055555555555551</v>
      </c>
      <c r="N10" s="217" t="s">
        <v>133</v>
      </c>
      <c r="O10" s="51"/>
    </row>
    <row r="11" spans="1:18" ht="21" customHeight="1" x14ac:dyDescent="0.2">
      <c r="A11" s="35">
        <v>5</v>
      </c>
      <c r="B11" s="16" t="s">
        <v>19</v>
      </c>
      <c r="C11" s="10">
        <v>0.48958333333333331</v>
      </c>
      <c r="D11" s="36">
        <f t="shared" si="4"/>
        <v>0.49791666666666667</v>
      </c>
      <c r="E11" s="37">
        <f t="shared" si="1"/>
        <v>0.51180555555555551</v>
      </c>
      <c r="F11" s="14" t="s">
        <v>107</v>
      </c>
      <c r="G11" s="35">
        <v>5</v>
      </c>
      <c r="H11" s="16" t="s">
        <v>20</v>
      </c>
      <c r="I11" s="10">
        <v>0.52083333333333337</v>
      </c>
      <c r="J11" s="13" t="s">
        <v>107</v>
      </c>
      <c r="K11" s="36">
        <f t="shared" si="0"/>
        <v>0.52430555555555558</v>
      </c>
      <c r="L11" s="36">
        <f t="shared" si="2"/>
        <v>0.53055555555555556</v>
      </c>
      <c r="M11" s="37">
        <f t="shared" si="3"/>
        <v>0.54305555555555562</v>
      </c>
      <c r="N11" s="217" t="s">
        <v>133</v>
      </c>
      <c r="O11" s="51"/>
    </row>
    <row r="12" spans="1:18" ht="21" customHeight="1" x14ac:dyDescent="0.2">
      <c r="A12" s="35">
        <v>6</v>
      </c>
      <c r="B12" s="16" t="s">
        <v>19</v>
      </c>
      <c r="C12" s="10">
        <v>0.55208333333333337</v>
      </c>
      <c r="D12" s="36">
        <f t="shared" si="4"/>
        <v>0.56041666666666667</v>
      </c>
      <c r="E12" s="37">
        <f t="shared" si="1"/>
        <v>0.57430555555555562</v>
      </c>
      <c r="F12" s="14" t="s">
        <v>107</v>
      </c>
      <c r="G12" s="35">
        <v>6</v>
      </c>
      <c r="H12" s="16" t="s">
        <v>20</v>
      </c>
      <c r="I12" s="10">
        <v>0.58333333333333337</v>
      </c>
      <c r="J12" s="13" t="s">
        <v>107</v>
      </c>
      <c r="K12" s="36">
        <f t="shared" si="0"/>
        <v>0.58680555555555558</v>
      </c>
      <c r="L12" s="36">
        <f t="shared" si="2"/>
        <v>0.59305555555555556</v>
      </c>
      <c r="M12" s="37">
        <f t="shared" si="3"/>
        <v>0.60555555555555562</v>
      </c>
      <c r="N12" s="217" t="s">
        <v>133</v>
      </c>
      <c r="O12" s="51"/>
    </row>
    <row r="13" spans="1:18" ht="21" customHeight="1" x14ac:dyDescent="0.2">
      <c r="A13" s="35">
        <v>7</v>
      </c>
      <c r="B13" s="16" t="s">
        <v>19</v>
      </c>
      <c r="C13" s="10">
        <v>0.61458333333333337</v>
      </c>
      <c r="D13" s="36">
        <f t="shared" si="4"/>
        <v>0.62291666666666667</v>
      </c>
      <c r="E13" s="37">
        <f t="shared" si="1"/>
        <v>0.63680555555555562</v>
      </c>
      <c r="F13" s="14" t="s">
        <v>107</v>
      </c>
      <c r="G13" s="35">
        <v>7</v>
      </c>
      <c r="H13" s="16" t="s">
        <v>20</v>
      </c>
      <c r="I13" s="10">
        <v>0.64583333333333337</v>
      </c>
      <c r="J13" s="13" t="s">
        <v>107</v>
      </c>
      <c r="K13" s="36">
        <f t="shared" si="0"/>
        <v>0.64930555555555558</v>
      </c>
      <c r="L13" s="36">
        <f t="shared" si="2"/>
        <v>0.65555555555555556</v>
      </c>
      <c r="M13" s="37">
        <f t="shared" si="3"/>
        <v>0.66805555555555562</v>
      </c>
      <c r="N13" s="217" t="s">
        <v>133</v>
      </c>
      <c r="O13" s="51"/>
    </row>
    <row r="14" spans="1:18" ht="21" customHeight="1" x14ac:dyDescent="0.2">
      <c r="A14" s="35">
        <v>8</v>
      </c>
      <c r="B14" s="16" t="s">
        <v>19</v>
      </c>
      <c r="C14" s="10">
        <v>0.67708333333333337</v>
      </c>
      <c r="D14" s="36">
        <f t="shared" ref="D14:D16" si="5">C14+$M$1</f>
        <v>0.68541666666666667</v>
      </c>
      <c r="E14" s="37">
        <f t="shared" ref="E14:E16" si="6">C14+Q$1</f>
        <v>0.69930555555555562</v>
      </c>
      <c r="F14" s="14" t="s">
        <v>107</v>
      </c>
      <c r="G14" s="35">
        <v>8</v>
      </c>
      <c r="H14" s="16" t="s">
        <v>20</v>
      </c>
      <c r="I14" s="10">
        <v>0.70833333333333337</v>
      </c>
      <c r="J14" s="13" t="s">
        <v>107</v>
      </c>
      <c r="K14" s="36">
        <f t="shared" ref="K14:K15" si="7">I14+N$1</f>
        <v>0.71180555555555558</v>
      </c>
      <c r="L14" s="36">
        <f t="shared" ref="L14:L15" si="8">I14+P$1</f>
        <v>0.71805555555555556</v>
      </c>
      <c r="M14" s="37">
        <f t="shared" ref="M14:M16" si="9">I14+Q$1</f>
        <v>0.73055555555555562</v>
      </c>
      <c r="N14" s="217" t="s">
        <v>133</v>
      </c>
      <c r="O14" s="51"/>
    </row>
    <row r="15" spans="1:18" ht="21" customHeight="1" x14ac:dyDescent="0.2">
      <c r="A15" s="35">
        <v>9</v>
      </c>
      <c r="B15" s="16" t="s">
        <v>19</v>
      </c>
      <c r="C15" s="10">
        <v>0.73958333333333337</v>
      </c>
      <c r="D15" s="36">
        <f t="shared" si="5"/>
        <v>0.74791666666666667</v>
      </c>
      <c r="E15" s="37">
        <f t="shared" si="6"/>
        <v>0.76180555555555562</v>
      </c>
      <c r="F15" s="14" t="s">
        <v>107</v>
      </c>
      <c r="G15" s="35">
        <v>9</v>
      </c>
      <c r="H15" s="16" t="s">
        <v>20</v>
      </c>
      <c r="I15" s="10">
        <v>0.77083333333333337</v>
      </c>
      <c r="J15" s="13" t="s">
        <v>107</v>
      </c>
      <c r="K15" s="36">
        <f t="shared" si="7"/>
        <v>0.77430555555555558</v>
      </c>
      <c r="L15" s="36">
        <f t="shared" si="8"/>
        <v>0.78055555555555556</v>
      </c>
      <c r="M15" s="37">
        <f t="shared" si="9"/>
        <v>0.79305555555555562</v>
      </c>
      <c r="N15" s="217" t="s">
        <v>133</v>
      </c>
      <c r="O15" s="51"/>
    </row>
    <row r="16" spans="1:18" ht="21" customHeight="1" x14ac:dyDescent="0.2">
      <c r="A16" s="35">
        <v>10</v>
      </c>
      <c r="B16" s="16" t="s">
        <v>19</v>
      </c>
      <c r="C16" s="10">
        <v>0.80208333333333337</v>
      </c>
      <c r="D16" s="36">
        <f t="shared" si="5"/>
        <v>0.81041666666666667</v>
      </c>
      <c r="E16" s="37">
        <f t="shared" si="6"/>
        <v>0.82430555555555562</v>
      </c>
      <c r="F16" s="14" t="s">
        <v>107</v>
      </c>
      <c r="G16" s="35">
        <v>10</v>
      </c>
      <c r="H16" s="16" t="s">
        <v>20</v>
      </c>
      <c r="I16" s="10">
        <v>0.83333333333333337</v>
      </c>
      <c r="J16" s="13" t="s">
        <v>107</v>
      </c>
      <c r="K16" s="36">
        <f t="shared" si="0"/>
        <v>0.83680555555555558</v>
      </c>
      <c r="L16" s="36">
        <f t="shared" si="2"/>
        <v>0.84305555555555556</v>
      </c>
      <c r="M16" s="37">
        <f t="shared" si="9"/>
        <v>0.85555555555555562</v>
      </c>
      <c r="N16" s="217" t="s">
        <v>133</v>
      </c>
      <c r="O16" s="51"/>
    </row>
    <row r="17" spans="2:15" ht="20.100000000000001" customHeight="1" x14ac:dyDescent="0.2">
      <c r="B17" s="139"/>
      <c r="C17" s="140"/>
      <c r="D17" s="141"/>
      <c r="E17" s="142"/>
      <c r="F17" s="143"/>
      <c r="H17" s="139"/>
      <c r="I17" s="140"/>
      <c r="J17" s="144"/>
      <c r="K17" s="141"/>
      <c r="L17" s="141"/>
      <c r="M17" s="142"/>
      <c r="N17" s="145"/>
      <c r="O17" s="51"/>
    </row>
  </sheetData>
  <mergeCells count="14">
    <mergeCell ref="F2:H2"/>
    <mergeCell ref="N5:N6"/>
    <mergeCell ref="K6:L6"/>
    <mergeCell ref="A4:B4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M5:M6"/>
  </mergeCells>
  <pageMargins left="0.15748031496062992" right="0.15748031496062992" top="0.43307086614173229" bottom="0.35433070866141736" header="0.31496062992125984" footer="0.15748031496062992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E308"/>
  <sheetViews>
    <sheetView workbookViewId="0">
      <selection activeCell="F3" sqref="F3"/>
    </sheetView>
  </sheetViews>
  <sheetFormatPr defaultRowHeight="12.75" x14ac:dyDescent="0.2"/>
  <cols>
    <col min="1" max="1" width="6.42578125" style="27" customWidth="1"/>
    <col min="2" max="2" width="3.5703125" style="27" bestFit="1" customWidth="1"/>
    <col min="3" max="3" width="4.5703125" style="12" bestFit="1" customWidth="1"/>
    <col min="4" max="4" width="3" style="12" bestFit="1" customWidth="1"/>
    <col min="5" max="5" width="3" style="26" bestFit="1" customWidth="1"/>
    <col min="6" max="6" width="5.7109375" style="26" bestFit="1" customWidth="1"/>
    <col min="7" max="7" width="3.5703125" style="26" bestFit="1" customWidth="1"/>
    <col min="8" max="8" width="4.5703125" style="26" bestFit="1" customWidth="1"/>
    <col min="9" max="10" width="3" style="26" bestFit="1" customWidth="1"/>
    <col min="11" max="11" width="5.7109375" style="27" bestFit="1" customWidth="1"/>
    <col min="12" max="12" width="3.5703125" style="27" bestFit="1" customWidth="1"/>
    <col min="13" max="13" width="4.5703125" style="12" bestFit="1" customWidth="1"/>
    <col min="14" max="14" width="3" style="12" customWidth="1"/>
    <col min="15" max="15" width="3" style="26" customWidth="1"/>
    <col min="16" max="16" width="5.7109375" style="26" bestFit="1" customWidth="1"/>
    <col min="17" max="17" width="3.5703125" style="26" bestFit="1" customWidth="1"/>
    <col min="18" max="18" width="4.5703125" style="26" bestFit="1" customWidth="1"/>
    <col min="19" max="21" width="3" style="26" bestFit="1" customWidth="1"/>
    <col min="22" max="22" width="4.7109375" style="27" bestFit="1" customWidth="1"/>
    <col min="23" max="23" width="3.5703125" style="27" bestFit="1" customWidth="1"/>
    <col min="24" max="24" width="6.28515625" style="26" bestFit="1" customWidth="1"/>
    <col min="25" max="26" width="3" style="26" bestFit="1" customWidth="1"/>
    <col min="27" max="27" width="3" style="27" bestFit="1" customWidth="1"/>
    <col min="28" max="28" width="4.7109375" style="12" bestFit="1" customWidth="1"/>
    <col min="29" max="29" width="3.5703125" style="26" bestFit="1" customWidth="1"/>
    <col min="30" max="30" width="4.5703125" style="26" bestFit="1" customWidth="1"/>
    <col min="31" max="32" width="3" style="26" customWidth="1"/>
    <col min="33" max="33" width="4.7109375" style="27" bestFit="1" customWidth="1"/>
    <col min="34" max="34" width="3.5703125" style="26" bestFit="1" customWidth="1"/>
    <col min="35" max="35" width="4.5703125" style="27" bestFit="1" customWidth="1"/>
    <col min="36" max="37" width="3" style="27" bestFit="1" customWidth="1"/>
    <col min="38" max="38" width="4.7109375" style="12" bestFit="1" customWidth="1"/>
    <col min="39" max="39" width="3.5703125" style="26" bestFit="1" customWidth="1"/>
    <col min="40" max="40" width="4.5703125" style="26" bestFit="1" customWidth="1"/>
    <col min="41" max="43" width="3" style="26" customWidth="1"/>
    <col min="44" max="44" width="4.7109375" style="26" bestFit="1" customWidth="1"/>
    <col min="45" max="45" width="3.5703125" style="27" bestFit="1" customWidth="1"/>
    <col min="46" max="46" width="4.5703125" style="27" bestFit="1" customWidth="1"/>
    <col min="47" max="48" width="3" style="27" customWidth="1"/>
    <col min="49" max="49" width="6.42578125" style="12" customWidth="1"/>
    <col min="50" max="50" width="3.5703125" style="12" bestFit="1" customWidth="1"/>
    <col min="51" max="51" width="4.5703125" style="12" bestFit="1" customWidth="1"/>
    <col min="52" max="52" width="3.140625" style="12" customWidth="1"/>
    <col min="53" max="53" width="3.140625" style="26" customWidth="1"/>
    <col min="54" max="55" width="6.42578125" style="12" customWidth="1"/>
    <col min="56" max="56" width="3.5703125" style="12" bestFit="1" customWidth="1"/>
    <col min="57" max="57" width="4.85546875" style="12" bestFit="1" customWidth="1"/>
    <col min="58" max="58" width="3" style="12" bestFit="1" customWidth="1"/>
    <col min="59" max="59" width="3" style="26" bestFit="1" customWidth="1"/>
    <col min="60" max="61" width="1.85546875" style="12" customWidth="1"/>
    <col min="62" max="62" width="4.7109375" style="27" bestFit="1" customWidth="1"/>
    <col min="63" max="63" width="3.5703125" style="12" bestFit="1" customWidth="1"/>
    <col min="64" max="64" width="4.85546875" style="12" bestFit="1" customWidth="1"/>
    <col min="65" max="65" width="3" style="12" bestFit="1" customWidth="1"/>
    <col min="66" max="66" width="3" style="26" bestFit="1" customWidth="1"/>
    <col min="67" max="67" width="3" style="12" bestFit="1" customWidth="1"/>
    <col min="68" max="68" width="1.7109375" style="12" customWidth="1"/>
    <col min="69" max="69" width="4.7109375" style="27" bestFit="1" customWidth="1"/>
    <col min="70" max="70" width="3.5703125" style="12" bestFit="1" customWidth="1"/>
    <col min="71" max="71" width="4.85546875" style="12" bestFit="1" customWidth="1"/>
    <col min="72" max="72" width="3" style="12" bestFit="1" customWidth="1"/>
    <col min="73" max="73" width="3" style="26" bestFit="1" customWidth="1"/>
    <col min="74" max="75" width="1.7109375" style="12" customWidth="1"/>
    <col min="76" max="76" width="3.7109375" style="27" bestFit="1" customWidth="1"/>
    <col min="77" max="77" width="3.5703125" style="12" bestFit="1" customWidth="1"/>
    <col min="78" max="78" width="4.85546875" style="12" bestFit="1" customWidth="1"/>
    <col min="79" max="79" width="3" style="12" bestFit="1" customWidth="1"/>
    <col min="80" max="80" width="3" style="26" bestFit="1" customWidth="1"/>
    <col min="81" max="82" width="1.7109375" style="12" customWidth="1"/>
    <col min="83" max="83" width="4" style="12" bestFit="1" customWidth="1"/>
    <col min="84" max="16384" width="9.140625" style="12"/>
  </cols>
  <sheetData>
    <row r="1" spans="1:80" s="21" customFormat="1" ht="20.25" customHeight="1" x14ac:dyDescent="0.2">
      <c r="A1" s="169"/>
      <c r="B1" s="11"/>
      <c r="E1" s="22"/>
      <c r="F1" s="23"/>
      <c r="G1" s="23"/>
      <c r="H1" s="11"/>
      <c r="I1" s="11"/>
      <c r="J1" s="22"/>
      <c r="K1" s="23"/>
      <c r="L1" s="23"/>
      <c r="M1" s="11"/>
      <c r="N1" s="11"/>
      <c r="O1" s="22"/>
      <c r="P1" s="23"/>
      <c r="Q1" s="23"/>
      <c r="R1" s="11"/>
      <c r="S1" s="11"/>
      <c r="T1" s="11"/>
      <c r="U1" s="22"/>
      <c r="V1" s="23"/>
      <c r="W1" s="23"/>
      <c r="X1" s="23"/>
      <c r="Y1" s="23"/>
      <c r="Z1" s="23"/>
      <c r="AA1" s="11"/>
      <c r="AB1" s="22"/>
      <c r="AC1" s="23"/>
      <c r="AD1" s="11"/>
      <c r="AE1" s="11"/>
      <c r="AF1" s="22"/>
      <c r="AG1" s="22"/>
      <c r="AH1" s="23"/>
      <c r="AI1" s="11"/>
      <c r="AJ1" s="11"/>
      <c r="AK1" s="11"/>
      <c r="AL1" s="22"/>
      <c r="AM1" s="23"/>
      <c r="AN1" s="11"/>
      <c r="AO1" s="11"/>
      <c r="AP1" s="11"/>
      <c r="AQ1" s="11"/>
      <c r="AR1" s="22"/>
      <c r="AS1" s="23"/>
      <c r="AT1" s="11"/>
      <c r="AU1" s="11"/>
      <c r="AV1" s="22"/>
      <c r="AW1" s="22"/>
      <c r="AX1" s="23"/>
      <c r="AY1" s="11"/>
      <c r="AZ1" s="11"/>
      <c r="BA1" s="22"/>
    </row>
    <row r="2" spans="1:80" s="25" customFormat="1" ht="30" customHeight="1" x14ac:dyDescent="0.2">
      <c r="A2" s="170" t="s">
        <v>124</v>
      </c>
      <c r="B2" s="170"/>
      <c r="C2" s="171"/>
      <c r="D2" s="171"/>
      <c r="E2" s="171"/>
      <c r="F2" s="181">
        <v>171</v>
      </c>
      <c r="G2" s="181"/>
      <c r="H2" s="181"/>
      <c r="J2" s="24"/>
      <c r="L2" s="24"/>
      <c r="M2" s="24"/>
      <c r="N2" s="24"/>
    </row>
    <row r="3" spans="1:80" ht="39.75" customHeight="1" thickBot="1" x14ac:dyDescent="0.25">
      <c r="A3" s="52" t="s">
        <v>115</v>
      </c>
      <c r="B3" s="52"/>
      <c r="C3" s="21"/>
      <c r="D3" s="21"/>
      <c r="E3" s="22"/>
      <c r="F3" s="23"/>
      <c r="G3" s="23"/>
      <c r="H3" s="21"/>
      <c r="I3" s="21"/>
      <c r="J3" s="22"/>
      <c r="K3" s="23"/>
      <c r="L3" s="23"/>
      <c r="M3" s="21"/>
      <c r="N3" s="21"/>
      <c r="O3" s="22"/>
      <c r="P3" s="23"/>
      <c r="Q3" s="23"/>
      <c r="R3" s="21"/>
      <c r="S3" s="21"/>
      <c r="T3" s="21"/>
      <c r="U3" s="22"/>
      <c r="V3" s="23"/>
      <c r="W3" s="23"/>
      <c r="X3" s="21"/>
      <c r="Y3" s="21"/>
      <c r="Z3" s="21"/>
      <c r="AA3" s="22"/>
      <c r="AB3" s="23"/>
      <c r="AC3" s="23"/>
      <c r="AD3" s="21"/>
      <c r="AE3" s="21"/>
      <c r="AF3" s="22"/>
      <c r="AG3" s="23"/>
      <c r="AH3" s="23"/>
      <c r="AI3" s="21"/>
      <c r="AJ3" s="21"/>
      <c r="AK3" s="21"/>
      <c r="AL3" s="23"/>
      <c r="AM3" s="23"/>
      <c r="AN3" s="21"/>
      <c r="AO3" s="21"/>
      <c r="AP3" s="21"/>
      <c r="AQ3" s="21"/>
      <c r="AR3" s="23"/>
      <c r="AS3" s="23"/>
      <c r="AT3" s="21"/>
      <c r="AU3" s="21"/>
      <c r="AV3" s="22"/>
      <c r="AW3" s="23"/>
      <c r="AX3" s="23"/>
      <c r="AY3" s="21"/>
      <c r="AZ3" s="21"/>
      <c r="BA3" s="22"/>
      <c r="BG3" s="12"/>
      <c r="BJ3" s="12"/>
      <c r="BN3" s="12"/>
      <c r="BQ3" s="12"/>
      <c r="BU3" s="12"/>
      <c r="BX3" s="12"/>
      <c r="CB3" s="12"/>
    </row>
    <row r="4" spans="1:80" ht="44.25" customHeight="1" thickBot="1" x14ac:dyDescent="0.25">
      <c r="A4" s="213" t="s">
        <v>23</v>
      </c>
      <c r="B4" s="214"/>
      <c r="C4" s="53" t="s">
        <v>24</v>
      </c>
      <c r="D4" s="54" t="s">
        <v>13</v>
      </c>
      <c r="E4" s="54" t="s">
        <v>21</v>
      </c>
      <c r="F4" s="213" t="s">
        <v>23</v>
      </c>
      <c r="G4" s="214"/>
      <c r="H4" s="53" t="s">
        <v>24</v>
      </c>
      <c r="I4" s="54" t="s">
        <v>13</v>
      </c>
      <c r="J4" s="54" t="s">
        <v>21</v>
      </c>
      <c r="K4" s="213" t="s">
        <v>23</v>
      </c>
      <c r="L4" s="214"/>
      <c r="M4" s="53" t="s">
        <v>24</v>
      </c>
      <c r="N4" s="54" t="s">
        <v>13</v>
      </c>
      <c r="O4" s="54" t="s">
        <v>21</v>
      </c>
      <c r="P4" s="213" t="s">
        <v>23</v>
      </c>
      <c r="Q4" s="214"/>
      <c r="R4" s="53" t="s">
        <v>24</v>
      </c>
      <c r="S4" s="54" t="s">
        <v>13</v>
      </c>
      <c r="T4" s="54" t="s">
        <v>21</v>
      </c>
      <c r="U4" s="55" t="s">
        <v>33</v>
      </c>
      <c r="V4" s="215" t="s">
        <v>23</v>
      </c>
      <c r="W4" s="216"/>
      <c r="X4" s="53" t="s">
        <v>24</v>
      </c>
      <c r="Y4" s="54" t="s">
        <v>13</v>
      </c>
      <c r="Z4" s="54" t="s">
        <v>21</v>
      </c>
      <c r="AA4" s="55" t="s">
        <v>34</v>
      </c>
      <c r="AB4" s="213" t="s">
        <v>23</v>
      </c>
      <c r="AC4" s="214"/>
      <c r="AD4" s="53" t="s">
        <v>24</v>
      </c>
      <c r="AE4" s="54" t="s">
        <v>13</v>
      </c>
      <c r="AF4" s="54" t="s">
        <v>21</v>
      </c>
      <c r="AG4" s="213" t="s">
        <v>23</v>
      </c>
      <c r="AH4" s="214"/>
      <c r="AI4" s="53" t="s">
        <v>24</v>
      </c>
      <c r="AJ4" s="54" t="s">
        <v>13</v>
      </c>
      <c r="AK4" s="54" t="s">
        <v>21</v>
      </c>
      <c r="AL4" s="213" t="s">
        <v>23</v>
      </c>
      <c r="AM4" s="214"/>
      <c r="AN4" s="53" t="s">
        <v>24</v>
      </c>
      <c r="AO4" s="54" t="s">
        <v>13</v>
      </c>
      <c r="AP4" s="54" t="s">
        <v>21</v>
      </c>
      <c r="AQ4" s="55" t="s">
        <v>33</v>
      </c>
      <c r="AR4" s="213" t="s">
        <v>23</v>
      </c>
      <c r="AS4" s="214"/>
      <c r="AT4" s="53" t="s">
        <v>24</v>
      </c>
      <c r="AU4" s="54" t="s">
        <v>13</v>
      </c>
      <c r="AV4" s="54" t="s">
        <v>21</v>
      </c>
      <c r="AW4" s="213" t="s">
        <v>23</v>
      </c>
      <c r="AX4" s="214"/>
      <c r="AY4" s="53" t="s">
        <v>24</v>
      </c>
      <c r="AZ4" s="54" t="s">
        <v>13</v>
      </c>
      <c r="BA4" s="54" t="s">
        <v>21</v>
      </c>
      <c r="BG4" s="12"/>
      <c r="BJ4" s="12"/>
      <c r="BN4" s="12"/>
      <c r="BQ4" s="12"/>
      <c r="BU4" s="12"/>
      <c r="BX4" s="12"/>
      <c r="CB4" s="12"/>
    </row>
    <row r="5" spans="1:80" ht="15.75" customHeight="1" x14ac:dyDescent="0.2">
      <c r="A5" s="56">
        <v>45178</v>
      </c>
      <c r="B5" s="66" t="s">
        <v>25</v>
      </c>
      <c r="C5" s="58" t="s">
        <v>13</v>
      </c>
      <c r="D5" s="59">
        <v>1</v>
      </c>
      <c r="E5" s="59"/>
      <c r="F5" s="60">
        <v>45200</v>
      </c>
      <c r="G5" s="61" t="s">
        <v>30</v>
      </c>
      <c r="H5" s="58" t="s">
        <v>13</v>
      </c>
      <c r="I5" s="59">
        <v>1</v>
      </c>
      <c r="J5" s="59"/>
      <c r="K5" s="60">
        <v>45231</v>
      </c>
      <c r="L5" s="112" t="s">
        <v>114</v>
      </c>
      <c r="M5" s="58" t="s">
        <v>21</v>
      </c>
      <c r="N5" s="59"/>
      <c r="O5" s="59">
        <v>1</v>
      </c>
      <c r="P5" s="60">
        <v>45261</v>
      </c>
      <c r="Q5" s="64" t="s">
        <v>26</v>
      </c>
      <c r="R5" s="58" t="s">
        <v>21</v>
      </c>
      <c r="S5" s="59"/>
      <c r="T5" s="59">
        <v>1</v>
      </c>
      <c r="U5" s="63"/>
      <c r="V5" s="60">
        <v>45292</v>
      </c>
      <c r="W5" s="111" t="s">
        <v>27</v>
      </c>
      <c r="X5" s="62" t="s">
        <v>34</v>
      </c>
      <c r="Y5" s="63"/>
      <c r="Z5" s="59"/>
      <c r="AA5" s="59">
        <v>1</v>
      </c>
      <c r="AB5" s="60">
        <v>45323</v>
      </c>
      <c r="AC5" s="61" t="s">
        <v>31</v>
      </c>
      <c r="AD5" s="62" t="s">
        <v>13</v>
      </c>
      <c r="AE5" s="63">
        <v>1</v>
      </c>
      <c r="AF5" s="59"/>
      <c r="AG5" s="60">
        <v>45352</v>
      </c>
      <c r="AH5" s="61" t="s">
        <v>31</v>
      </c>
      <c r="AI5" s="62" t="s">
        <v>13</v>
      </c>
      <c r="AJ5" s="63">
        <v>1</v>
      </c>
      <c r="AK5" s="59"/>
      <c r="AL5" s="60">
        <v>45383</v>
      </c>
      <c r="AM5" s="61" t="s">
        <v>30</v>
      </c>
      <c r="AN5" s="62" t="s">
        <v>13</v>
      </c>
      <c r="AO5" s="63">
        <v>1</v>
      </c>
      <c r="AP5" s="59"/>
      <c r="AQ5" s="59"/>
      <c r="AR5" s="67">
        <v>45413</v>
      </c>
      <c r="AS5" s="112" t="s">
        <v>29</v>
      </c>
      <c r="AT5" s="62"/>
      <c r="AU5" s="68"/>
      <c r="AV5" s="59"/>
      <c r="AW5" s="60">
        <v>45444</v>
      </c>
      <c r="AX5" s="64" t="s">
        <v>26</v>
      </c>
      <c r="AY5" s="58" t="s">
        <v>21</v>
      </c>
      <c r="AZ5" s="59"/>
      <c r="BA5" s="69">
        <v>1</v>
      </c>
      <c r="BG5" s="12"/>
      <c r="BJ5" s="12"/>
      <c r="BN5" s="12"/>
      <c r="BQ5" s="12"/>
      <c r="BU5" s="12"/>
      <c r="BX5" s="12"/>
      <c r="CB5" s="12"/>
    </row>
    <row r="6" spans="1:80" ht="15.75" customHeight="1" x14ac:dyDescent="0.2">
      <c r="A6" s="56">
        <v>45179</v>
      </c>
      <c r="B6" s="66" t="s">
        <v>30</v>
      </c>
      <c r="C6" s="58" t="s">
        <v>13</v>
      </c>
      <c r="D6" s="59">
        <v>1</v>
      </c>
      <c r="E6" s="59"/>
      <c r="F6" s="67">
        <v>45201</v>
      </c>
      <c r="G6" s="61" t="s">
        <v>27</v>
      </c>
      <c r="H6" s="58" t="s">
        <v>13</v>
      </c>
      <c r="I6" s="59">
        <v>1</v>
      </c>
      <c r="J6" s="59"/>
      <c r="K6" s="67">
        <v>45232</v>
      </c>
      <c r="L6" s="61" t="s">
        <v>31</v>
      </c>
      <c r="M6" s="58" t="s">
        <v>13</v>
      </c>
      <c r="N6" s="59">
        <v>1</v>
      </c>
      <c r="O6" s="59"/>
      <c r="P6" s="67">
        <v>45262</v>
      </c>
      <c r="Q6" s="61" t="s">
        <v>25</v>
      </c>
      <c r="R6" s="62" t="s">
        <v>13</v>
      </c>
      <c r="S6" s="59">
        <v>1</v>
      </c>
      <c r="T6" s="59"/>
      <c r="U6" s="59"/>
      <c r="V6" s="67">
        <v>45293</v>
      </c>
      <c r="W6" s="61" t="s">
        <v>29</v>
      </c>
      <c r="X6" s="62" t="s">
        <v>13</v>
      </c>
      <c r="Y6" s="63">
        <v>1</v>
      </c>
      <c r="Z6" s="62"/>
      <c r="AA6" s="63"/>
      <c r="AB6" s="67">
        <v>45324</v>
      </c>
      <c r="AC6" s="64" t="s">
        <v>26</v>
      </c>
      <c r="AD6" s="58" t="s">
        <v>21</v>
      </c>
      <c r="AE6" s="59"/>
      <c r="AF6" s="59">
        <v>1</v>
      </c>
      <c r="AG6" s="67">
        <v>45353</v>
      </c>
      <c r="AH6" s="64" t="s">
        <v>26</v>
      </c>
      <c r="AI6" s="58" t="s">
        <v>21</v>
      </c>
      <c r="AJ6" s="59"/>
      <c r="AK6" s="59">
        <v>1</v>
      </c>
      <c r="AL6" s="67">
        <v>45384</v>
      </c>
      <c r="AM6" s="61" t="s">
        <v>27</v>
      </c>
      <c r="AN6" s="62" t="s">
        <v>13</v>
      </c>
      <c r="AO6" s="63">
        <v>1</v>
      </c>
      <c r="AP6" s="59"/>
      <c r="AQ6" s="59"/>
      <c r="AR6" s="67">
        <v>45414</v>
      </c>
      <c r="AS6" s="61" t="s">
        <v>28</v>
      </c>
      <c r="AT6" s="62" t="s">
        <v>13</v>
      </c>
      <c r="AU6" s="63">
        <v>1</v>
      </c>
      <c r="AV6" s="59"/>
      <c r="AW6" s="67">
        <v>45445</v>
      </c>
      <c r="AX6" s="112" t="s">
        <v>25</v>
      </c>
      <c r="AY6" s="58" t="s">
        <v>21</v>
      </c>
      <c r="AZ6" s="59"/>
      <c r="BA6" s="69">
        <v>1</v>
      </c>
      <c r="BG6" s="12"/>
      <c r="BJ6" s="12"/>
      <c r="BN6" s="12"/>
      <c r="BQ6" s="12"/>
      <c r="BU6" s="12"/>
      <c r="BX6" s="12"/>
      <c r="CB6" s="12"/>
    </row>
    <row r="7" spans="1:80" x14ac:dyDescent="0.2">
      <c r="A7" s="56">
        <v>45180</v>
      </c>
      <c r="B7" s="66" t="s">
        <v>27</v>
      </c>
      <c r="C7" s="58" t="s">
        <v>13</v>
      </c>
      <c r="D7" s="59">
        <v>1</v>
      </c>
      <c r="E7" s="59"/>
      <c r="F7" s="67">
        <v>45202</v>
      </c>
      <c r="G7" s="61" t="s">
        <v>29</v>
      </c>
      <c r="H7" s="58" t="s">
        <v>13</v>
      </c>
      <c r="I7" s="59">
        <v>1</v>
      </c>
      <c r="J7" s="59"/>
      <c r="K7" s="67">
        <v>45233</v>
      </c>
      <c r="L7" s="64" t="s">
        <v>26</v>
      </c>
      <c r="M7" s="58" t="s">
        <v>21</v>
      </c>
      <c r="N7" s="59"/>
      <c r="O7" s="59">
        <v>1</v>
      </c>
      <c r="P7" s="67">
        <v>45263</v>
      </c>
      <c r="Q7" s="61" t="s">
        <v>30</v>
      </c>
      <c r="R7" s="62" t="s">
        <v>13</v>
      </c>
      <c r="S7" s="63">
        <v>1</v>
      </c>
      <c r="T7" s="59"/>
      <c r="U7" s="59"/>
      <c r="V7" s="67">
        <v>45294</v>
      </c>
      <c r="W7" s="61" t="s">
        <v>28</v>
      </c>
      <c r="X7" s="62" t="s">
        <v>13</v>
      </c>
      <c r="Y7" s="63">
        <v>1</v>
      </c>
      <c r="Z7" s="62"/>
      <c r="AA7" s="63"/>
      <c r="AB7" s="67">
        <v>45325</v>
      </c>
      <c r="AC7" s="61" t="s">
        <v>25</v>
      </c>
      <c r="AD7" s="62" t="s">
        <v>13</v>
      </c>
      <c r="AE7" s="63">
        <v>1</v>
      </c>
      <c r="AF7" s="59"/>
      <c r="AG7" s="67">
        <v>45354</v>
      </c>
      <c r="AH7" s="61" t="s">
        <v>25</v>
      </c>
      <c r="AI7" s="62" t="s">
        <v>13</v>
      </c>
      <c r="AJ7" s="63">
        <v>1</v>
      </c>
      <c r="AK7" s="59"/>
      <c r="AL7" s="67">
        <v>45385</v>
      </c>
      <c r="AM7" s="61" t="s">
        <v>29</v>
      </c>
      <c r="AN7" s="62" t="s">
        <v>13</v>
      </c>
      <c r="AO7" s="63">
        <v>1</v>
      </c>
      <c r="AP7" s="59"/>
      <c r="AQ7" s="63"/>
      <c r="AR7" s="67">
        <v>45415</v>
      </c>
      <c r="AS7" s="61" t="s">
        <v>31</v>
      </c>
      <c r="AT7" s="62" t="s">
        <v>13</v>
      </c>
      <c r="AU7" s="63">
        <v>1</v>
      </c>
      <c r="AV7" s="59"/>
      <c r="AW7" s="67">
        <v>45446</v>
      </c>
      <c r="AX7" s="61" t="s">
        <v>30</v>
      </c>
      <c r="AY7" s="62" t="s">
        <v>13</v>
      </c>
      <c r="AZ7" s="63">
        <v>1</v>
      </c>
      <c r="BA7" s="69"/>
      <c r="BG7" s="12"/>
      <c r="BJ7" s="12"/>
      <c r="BN7" s="12"/>
      <c r="BQ7" s="12"/>
      <c r="BU7" s="12"/>
      <c r="BX7" s="12"/>
      <c r="CB7" s="12"/>
    </row>
    <row r="8" spans="1:80" ht="14.25" customHeight="1" x14ac:dyDescent="0.2">
      <c r="A8" s="56">
        <v>45181</v>
      </c>
      <c r="B8" s="66" t="s">
        <v>29</v>
      </c>
      <c r="C8" s="58" t="s">
        <v>13</v>
      </c>
      <c r="D8" s="59">
        <v>1</v>
      </c>
      <c r="E8" s="59"/>
      <c r="F8" s="67">
        <v>45203</v>
      </c>
      <c r="G8" s="61" t="s">
        <v>28</v>
      </c>
      <c r="H8" s="58" t="s">
        <v>13</v>
      </c>
      <c r="I8" s="59">
        <v>1</v>
      </c>
      <c r="J8" s="59"/>
      <c r="K8" s="67">
        <v>45234</v>
      </c>
      <c r="L8" s="61" t="s">
        <v>25</v>
      </c>
      <c r="M8" s="58" t="s">
        <v>13</v>
      </c>
      <c r="N8" s="59">
        <v>1</v>
      </c>
      <c r="O8" s="59"/>
      <c r="P8" s="67">
        <v>45264</v>
      </c>
      <c r="Q8" s="61" t="s">
        <v>27</v>
      </c>
      <c r="R8" s="62" t="s">
        <v>13</v>
      </c>
      <c r="S8" s="63">
        <v>1</v>
      </c>
      <c r="T8" s="59"/>
      <c r="U8" s="63"/>
      <c r="V8" s="67">
        <v>45295</v>
      </c>
      <c r="W8" s="61" t="s">
        <v>31</v>
      </c>
      <c r="X8" s="62" t="s">
        <v>13</v>
      </c>
      <c r="Y8" s="63">
        <v>1</v>
      </c>
      <c r="Z8" s="62"/>
      <c r="AA8" s="63"/>
      <c r="AB8" s="67">
        <v>45326</v>
      </c>
      <c r="AC8" s="61" t="s">
        <v>30</v>
      </c>
      <c r="AD8" s="62" t="s">
        <v>13</v>
      </c>
      <c r="AE8" s="63">
        <v>1</v>
      </c>
      <c r="AF8" s="59"/>
      <c r="AG8" s="67">
        <v>45355</v>
      </c>
      <c r="AH8" s="61" t="s">
        <v>30</v>
      </c>
      <c r="AI8" s="62" t="s">
        <v>13</v>
      </c>
      <c r="AJ8" s="63">
        <v>1</v>
      </c>
      <c r="AK8" s="59"/>
      <c r="AL8" s="67">
        <v>45386</v>
      </c>
      <c r="AM8" s="61" t="s">
        <v>28</v>
      </c>
      <c r="AN8" s="62" t="s">
        <v>13</v>
      </c>
      <c r="AO8" s="63">
        <v>1</v>
      </c>
      <c r="AP8" s="59"/>
      <c r="AQ8" s="63"/>
      <c r="AR8" s="67">
        <v>45416</v>
      </c>
      <c r="AS8" s="64" t="s">
        <v>26</v>
      </c>
      <c r="AT8" s="58" t="s">
        <v>21</v>
      </c>
      <c r="AU8" s="59"/>
      <c r="AV8" s="59">
        <v>1</v>
      </c>
      <c r="AW8" s="67">
        <v>45447</v>
      </c>
      <c r="AX8" s="61" t="s">
        <v>27</v>
      </c>
      <c r="AY8" s="62" t="s">
        <v>13</v>
      </c>
      <c r="AZ8" s="63">
        <v>1</v>
      </c>
      <c r="BA8" s="69"/>
      <c r="BG8" s="12"/>
      <c r="BJ8" s="12"/>
      <c r="BN8" s="12"/>
      <c r="BQ8" s="12"/>
      <c r="BU8" s="12"/>
      <c r="BX8" s="12"/>
      <c r="CB8" s="12"/>
    </row>
    <row r="9" spans="1:80" ht="14.25" customHeight="1" x14ac:dyDescent="0.2">
      <c r="A9" s="56">
        <v>45182</v>
      </c>
      <c r="B9" s="66" t="s">
        <v>28</v>
      </c>
      <c r="C9" s="58" t="s">
        <v>13</v>
      </c>
      <c r="D9" s="59">
        <v>1</v>
      </c>
      <c r="E9" s="59"/>
      <c r="F9" s="67">
        <v>45204</v>
      </c>
      <c r="G9" s="61" t="s">
        <v>31</v>
      </c>
      <c r="H9" s="58" t="s">
        <v>13</v>
      </c>
      <c r="I9" s="59">
        <v>1</v>
      </c>
      <c r="J9" s="59"/>
      <c r="K9" s="67">
        <v>45235</v>
      </c>
      <c r="L9" s="61" t="s">
        <v>30</v>
      </c>
      <c r="M9" s="58" t="s">
        <v>13</v>
      </c>
      <c r="N9" s="59">
        <v>1</v>
      </c>
      <c r="O9" s="59"/>
      <c r="P9" s="67">
        <v>45265</v>
      </c>
      <c r="Q9" s="61" t="s">
        <v>29</v>
      </c>
      <c r="R9" s="62" t="s">
        <v>13</v>
      </c>
      <c r="S9" s="63">
        <v>1</v>
      </c>
      <c r="T9" s="59"/>
      <c r="U9" s="63"/>
      <c r="V9" s="67">
        <v>45296</v>
      </c>
      <c r="W9" s="64" t="s">
        <v>26</v>
      </c>
      <c r="X9" s="58" t="s">
        <v>21</v>
      </c>
      <c r="Y9" s="59"/>
      <c r="Z9" s="59">
        <v>1</v>
      </c>
      <c r="AA9" s="59"/>
      <c r="AB9" s="67">
        <v>45327</v>
      </c>
      <c r="AC9" s="61" t="s">
        <v>27</v>
      </c>
      <c r="AD9" s="62" t="s">
        <v>13</v>
      </c>
      <c r="AE9" s="63">
        <v>1</v>
      </c>
      <c r="AF9" s="59"/>
      <c r="AG9" s="67">
        <v>45356</v>
      </c>
      <c r="AH9" s="61" t="s">
        <v>27</v>
      </c>
      <c r="AI9" s="62" t="s">
        <v>13</v>
      </c>
      <c r="AJ9" s="63">
        <v>1</v>
      </c>
      <c r="AK9" s="59"/>
      <c r="AL9" s="67">
        <v>45387</v>
      </c>
      <c r="AM9" s="61" t="s">
        <v>31</v>
      </c>
      <c r="AN9" s="62" t="s">
        <v>13</v>
      </c>
      <c r="AO9" s="63">
        <v>1</v>
      </c>
      <c r="AP9" s="59"/>
      <c r="AQ9" s="63"/>
      <c r="AR9" s="67">
        <v>45417</v>
      </c>
      <c r="AS9" s="61" t="s">
        <v>25</v>
      </c>
      <c r="AT9" s="62" t="s">
        <v>13</v>
      </c>
      <c r="AU9" s="63">
        <v>1</v>
      </c>
      <c r="AV9" s="59"/>
      <c r="AW9" s="67">
        <v>45448</v>
      </c>
      <c r="AX9" s="61" t="s">
        <v>29</v>
      </c>
      <c r="AY9" s="62" t="s">
        <v>13</v>
      </c>
      <c r="AZ9" s="63">
        <v>1</v>
      </c>
      <c r="BA9" s="65"/>
      <c r="BG9" s="12"/>
      <c r="BJ9" s="12"/>
      <c r="BN9" s="12"/>
      <c r="BQ9" s="12"/>
      <c r="BU9" s="12"/>
      <c r="BX9" s="12"/>
      <c r="CB9" s="12"/>
    </row>
    <row r="10" spans="1:80" ht="14.25" customHeight="1" x14ac:dyDescent="0.2">
      <c r="A10" s="56">
        <v>45183</v>
      </c>
      <c r="B10" s="66" t="s">
        <v>31</v>
      </c>
      <c r="C10" s="58" t="s">
        <v>13</v>
      </c>
      <c r="D10" s="59">
        <v>1</v>
      </c>
      <c r="E10" s="59"/>
      <c r="F10" s="67">
        <v>45205</v>
      </c>
      <c r="G10" s="64" t="s">
        <v>26</v>
      </c>
      <c r="H10" s="58" t="s">
        <v>21</v>
      </c>
      <c r="I10" s="59"/>
      <c r="J10" s="59">
        <v>1</v>
      </c>
      <c r="K10" s="67">
        <v>45236</v>
      </c>
      <c r="L10" s="61" t="s">
        <v>27</v>
      </c>
      <c r="M10" s="58" t="s">
        <v>13</v>
      </c>
      <c r="N10" s="59">
        <v>1</v>
      </c>
      <c r="O10" s="59"/>
      <c r="P10" s="67">
        <v>45266</v>
      </c>
      <c r="Q10" s="61" t="s">
        <v>28</v>
      </c>
      <c r="R10" s="62" t="s">
        <v>13</v>
      </c>
      <c r="S10" s="63">
        <v>1</v>
      </c>
      <c r="T10" s="59"/>
      <c r="U10" s="63"/>
      <c r="V10" s="67">
        <v>45297</v>
      </c>
      <c r="W10" s="112" t="s">
        <v>25</v>
      </c>
      <c r="X10" s="58" t="s">
        <v>21</v>
      </c>
      <c r="Y10" s="59"/>
      <c r="Z10" s="59">
        <v>1</v>
      </c>
      <c r="AA10" s="59"/>
      <c r="AB10" s="67">
        <v>45328</v>
      </c>
      <c r="AC10" s="61" t="s">
        <v>29</v>
      </c>
      <c r="AD10" s="62" t="s">
        <v>13</v>
      </c>
      <c r="AE10" s="63">
        <v>1</v>
      </c>
      <c r="AF10" s="59"/>
      <c r="AG10" s="67">
        <v>45357</v>
      </c>
      <c r="AH10" s="61" t="s">
        <v>29</v>
      </c>
      <c r="AI10" s="62" t="s">
        <v>13</v>
      </c>
      <c r="AJ10" s="63">
        <v>1</v>
      </c>
      <c r="AK10" s="59"/>
      <c r="AL10" s="67">
        <v>45388</v>
      </c>
      <c r="AM10" s="64" t="s">
        <v>26</v>
      </c>
      <c r="AN10" s="58" t="s">
        <v>21</v>
      </c>
      <c r="AO10" s="59"/>
      <c r="AP10" s="59">
        <v>1</v>
      </c>
      <c r="AQ10" s="63"/>
      <c r="AR10" s="67">
        <v>45418</v>
      </c>
      <c r="AS10" s="61" t="s">
        <v>30</v>
      </c>
      <c r="AT10" s="62" t="s">
        <v>13</v>
      </c>
      <c r="AU10" s="63">
        <v>1</v>
      </c>
      <c r="AV10" s="59"/>
      <c r="AW10" s="67">
        <v>45449</v>
      </c>
      <c r="AX10" s="61" t="s">
        <v>28</v>
      </c>
      <c r="AY10" s="62" t="s">
        <v>13</v>
      </c>
      <c r="AZ10" s="63">
        <v>1</v>
      </c>
      <c r="BA10" s="65"/>
      <c r="BG10" s="12"/>
      <c r="BJ10" s="12"/>
      <c r="BN10" s="12"/>
      <c r="BQ10" s="12"/>
      <c r="BU10" s="12"/>
      <c r="BX10" s="12"/>
      <c r="CB10" s="12"/>
    </row>
    <row r="11" spans="1:80" ht="14.25" customHeight="1" x14ac:dyDescent="0.2">
      <c r="A11" s="56">
        <v>45184</v>
      </c>
      <c r="B11" s="57" t="s">
        <v>26</v>
      </c>
      <c r="C11" s="58" t="s">
        <v>21</v>
      </c>
      <c r="D11" s="59"/>
      <c r="E11" s="59">
        <v>1</v>
      </c>
      <c r="F11" s="67">
        <v>45206</v>
      </c>
      <c r="G11" s="61" t="s">
        <v>25</v>
      </c>
      <c r="H11" s="58" t="s">
        <v>13</v>
      </c>
      <c r="I11" s="59">
        <v>1</v>
      </c>
      <c r="J11" s="59"/>
      <c r="K11" s="67">
        <v>45237</v>
      </c>
      <c r="L11" s="61" t="s">
        <v>29</v>
      </c>
      <c r="M11" s="58" t="s">
        <v>13</v>
      </c>
      <c r="N11" s="59">
        <v>1</v>
      </c>
      <c r="O11" s="59"/>
      <c r="P11" s="67">
        <v>45267</v>
      </c>
      <c r="Q11" s="61" t="s">
        <v>31</v>
      </c>
      <c r="R11" s="62" t="s">
        <v>13</v>
      </c>
      <c r="S11" s="63">
        <v>1</v>
      </c>
      <c r="T11" s="59"/>
      <c r="U11" s="63"/>
      <c r="V11" s="67">
        <v>45298</v>
      </c>
      <c r="W11" s="61" t="s">
        <v>30</v>
      </c>
      <c r="X11" s="62" t="s">
        <v>13</v>
      </c>
      <c r="Y11" s="63">
        <v>1</v>
      </c>
      <c r="Z11" s="59"/>
      <c r="AA11" s="59"/>
      <c r="AB11" s="67">
        <v>45329</v>
      </c>
      <c r="AC11" s="61" t="s">
        <v>28</v>
      </c>
      <c r="AD11" s="62" t="s">
        <v>13</v>
      </c>
      <c r="AE11" s="63">
        <v>1</v>
      </c>
      <c r="AF11" s="59"/>
      <c r="AG11" s="67">
        <v>45358</v>
      </c>
      <c r="AH11" s="61" t="s">
        <v>28</v>
      </c>
      <c r="AI11" s="62" t="s">
        <v>13</v>
      </c>
      <c r="AJ11" s="63">
        <v>1</v>
      </c>
      <c r="AK11" s="59"/>
      <c r="AL11" s="67">
        <v>45389</v>
      </c>
      <c r="AM11" s="61" t="s">
        <v>25</v>
      </c>
      <c r="AN11" s="62" t="s">
        <v>13</v>
      </c>
      <c r="AO11" s="63">
        <v>1</v>
      </c>
      <c r="AP11" s="59"/>
      <c r="AQ11" s="63"/>
      <c r="AR11" s="67">
        <v>45419</v>
      </c>
      <c r="AS11" s="61" t="s">
        <v>27</v>
      </c>
      <c r="AT11" s="62" t="s">
        <v>13</v>
      </c>
      <c r="AU11" s="63">
        <v>1</v>
      </c>
      <c r="AV11" s="59"/>
      <c r="AW11" s="67">
        <v>45450</v>
      </c>
      <c r="AX11" s="61" t="s">
        <v>31</v>
      </c>
      <c r="AY11" s="62" t="s">
        <v>13</v>
      </c>
      <c r="AZ11" s="63">
        <v>1</v>
      </c>
      <c r="BA11" s="65"/>
      <c r="BG11" s="12"/>
      <c r="BJ11" s="12"/>
      <c r="BN11" s="12"/>
      <c r="BQ11" s="12"/>
      <c r="BU11" s="12"/>
      <c r="BX11" s="12"/>
      <c r="CB11" s="12"/>
    </row>
    <row r="12" spans="1:80" ht="14.25" customHeight="1" x14ac:dyDescent="0.2">
      <c r="A12" s="56">
        <v>45185</v>
      </c>
      <c r="B12" s="66" t="s">
        <v>25</v>
      </c>
      <c r="C12" s="58" t="s">
        <v>13</v>
      </c>
      <c r="D12" s="59">
        <v>1</v>
      </c>
      <c r="E12" s="59"/>
      <c r="F12" s="67">
        <v>45207</v>
      </c>
      <c r="G12" s="61" t="s">
        <v>30</v>
      </c>
      <c r="H12" s="58" t="s">
        <v>13</v>
      </c>
      <c r="I12" s="59">
        <v>1</v>
      </c>
      <c r="J12" s="59"/>
      <c r="K12" s="67">
        <v>45238</v>
      </c>
      <c r="L12" s="61" t="s">
        <v>28</v>
      </c>
      <c r="M12" s="58" t="s">
        <v>13</v>
      </c>
      <c r="N12" s="59">
        <v>1</v>
      </c>
      <c r="O12" s="59"/>
      <c r="P12" s="67">
        <v>45268</v>
      </c>
      <c r="Q12" s="64" t="s">
        <v>26</v>
      </c>
      <c r="R12" s="58" t="s">
        <v>21</v>
      </c>
      <c r="S12" s="59"/>
      <c r="T12" s="59">
        <v>1</v>
      </c>
      <c r="U12" s="63"/>
      <c r="V12" s="67">
        <v>45299</v>
      </c>
      <c r="W12" s="61" t="s">
        <v>27</v>
      </c>
      <c r="X12" s="62" t="s">
        <v>13</v>
      </c>
      <c r="Y12" s="63">
        <v>1</v>
      </c>
      <c r="Z12" s="59"/>
      <c r="AA12" s="63"/>
      <c r="AB12" s="67">
        <v>45330</v>
      </c>
      <c r="AC12" s="61" t="s">
        <v>31</v>
      </c>
      <c r="AD12" s="62" t="s">
        <v>13</v>
      </c>
      <c r="AE12" s="63">
        <v>1</v>
      </c>
      <c r="AF12" s="59"/>
      <c r="AG12" s="67">
        <v>45359</v>
      </c>
      <c r="AH12" s="61" t="s">
        <v>31</v>
      </c>
      <c r="AI12" s="62" t="s">
        <v>13</v>
      </c>
      <c r="AJ12" s="63">
        <v>1</v>
      </c>
      <c r="AK12" s="59"/>
      <c r="AL12" s="67">
        <v>45390</v>
      </c>
      <c r="AM12" s="61" t="s">
        <v>30</v>
      </c>
      <c r="AN12" s="62" t="s">
        <v>13</v>
      </c>
      <c r="AO12" s="63">
        <v>1</v>
      </c>
      <c r="AP12" s="59"/>
      <c r="AQ12" s="59"/>
      <c r="AR12" s="67">
        <v>45420</v>
      </c>
      <c r="AS12" s="61" t="s">
        <v>29</v>
      </c>
      <c r="AT12" s="62" t="s">
        <v>13</v>
      </c>
      <c r="AU12" s="63">
        <v>1</v>
      </c>
      <c r="AV12" s="59"/>
      <c r="AW12" s="67"/>
      <c r="AY12" s="62"/>
      <c r="AZ12" s="62"/>
      <c r="BA12" s="65"/>
      <c r="BG12" s="12"/>
      <c r="BJ12" s="12"/>
      <c r="BN12" s="12"/>
      <c r="BQ12" s="12"/>
      <c r="BU12" s="12"/>
      <c r="BX12" s="12"/>
      <c r="CB12" s="12"/>
    </row>
    <row r="13" spans="1:80" ht="14.25" customHeight="1" x14ac:dyDescent="0.2">
      <c r="A13" s="56">
        <v>45186</v>
      </c>
      <c r="B13" s="66" t="s">
        <v>30</v>
      </c>
      <c r="C13" s="58" t="s">
        <v>13</v>
      </c>
      <c r="D13" s="59">
        <v>1</v>
      </c>
      <c r="E13" s="59"/>
      <c r="F13" s="67">
        <v>45208</v>
      </c>
      <c r="G13" s="61" t="s">
        <v>27</v>
      </c>
      <c r="H13" s="58" t="s">
        <v>13</v>
      </c>
      <c r="I13" s="59">
        <v>1</v>
      </c>
      <c r="J13" s="59"/>
      <c r="K13" s="67">
        <v>45239</v>
      </c>
      <c r="L13" s="61" t="s">
        <v>31</v>
      </c>
      <c r="M13" s="58" t="s">
        <v>13</v>
      </c>
      <c r="N13" s="59">
        <v>1</v>
      </c>
      <c r="O13" s="59"/>
      <c r="P13" s="67">
        <v>45269</v>
      </c>
      <c r="Q13" s="61" t="s">
        <v>25</v>
      </c>
      <c r="R13" s="62" t="s">
        <v>13</v>
      </c>
      <c r="S13" s="59">
        <v>1</v>
      </c>
      <c r="T13" s="59"/>
      <c r="U13" s="59"/>
      <c r="V13" s="67">
        <v>45300</v>
      </c>
      <c r="W13" s="61" t="s">
        <v>29</v>
      </c>
      <c r="X13" s="62" t="s">
        <v>13</v>
      </c>
      <c r="Y13" s="63">
        <v>1</v>
      </c>
      <c r="Z13" s="59"/>
      <c r="AA13" s="63"/>
      <c r="AB13" s="67">
        <v>45331</v>
      </c>
      <c r="AC13" s="64" t="s">
        <v>26</v>
      </c>
      <c r="AD13" s="58" t="s">
        <v>21</v>
      </c>
      <c r="AE13" s="59"/>
      <c r="AF13" s="59">
        <v>1</v>
      </c>
      <c r="AG13" s="67">
        <v>45360</v>
      </c>
      <c r="AH13" s="64" t="s">
        <v>26</v>
      </c>
      <c r="AI13" s="58" t="s">
        <v>21</v>
      </c>
      <c r="AJ13" s="59"/>
      <c r="AK13" s="59">
        <v>1</v>
      </c>
      <c r="AL13" s="67">
        <v>45391</v>
      </c>
      <c r="AM13" s="61" t="s">
        <v>27</v>
      </c>
      <c r="AN13" s="62" t="s">
        <v>13</v>
      </c>
      <c r="AO13" s="63">
        <v>1</v>
      </c>
      <c r="AP13" s="59"/>
      <c r="AQ13" s="59"/>
      <c r="AR13" s="67">
        <v>45421</v>
      </c>
      <c r="AS13" s="61" t="s">
        <v>28</v>
      </c>
      <c r="AT13" s="62" t="s">
        <v>13</v>
      </c>
      <c r="AU13" s="63">
        <v>1</v>
      </c>
      <c r="AV13" s="59"/>
      <c r="AW13" s="67"/>
      <c r="AY13" s="58"/>
      <c r="AZ13" s="59"/>
      <c r="BA13" s="69"/>
      <c r="BG13" s="12"/>
      <c r="BJ13" s="12"/>
      <c r="BN13" s="12"/>
      <c r="BQ13" s="12"/>
      <c r="BU13" s="12"/>
      <c r="BX13" s="12"/>
      <c r="CB13" s="12"/>
    </row>
    <row r="14" spans="1:80" ht="14.25" customHeight="1" x14ac:dyDescent="0.2">
      <c r="A14" s="56">
        <v>45187</v>
      </c>
      <c r="B14" s="66" t="s">
        <v>27</v>
      </c>
      <c r="C14" s="58" t="s">
        <v>13</v>
      </c>
      <c r="D14" s="59">
        <v>1</v>
      </c>
      <c r="E14" s="59"/>
      <c r="F14" s="67">
        <v>45209</v>
      </c>
      <c r="G14" s="61" t="s">
        <v>29</v>
      </c>
      <c r="H14" s="58" t="s">
        <v>13</v>
      </c>
      <c r="I14" s="59">
        <v>1</v>
      </c>
      <c r="J14" s="59"/>
      <c r="K14" s="67">
        <v>45240</v>
      </c>
      <c r="L14" s="64" t="s">
        <v>26</v>
      </c>
      <c r="M14" s="58" t="s">
        <v>21</v>
      </c>
      <c r="N14" s="59"/>
      <c r="O14" s="59">
        <v>1</v>
      </c>
      <c r="P14" s="67">
        <v>45270</v>
      </c>
      <c r="Q14" s="61" t="s">
        <v>30</v>
      </c>
      <c r="R14" s="62" t="s">
        <v>13</v>
      </c>
      <c r="S14" s="63">
        <v>1</v>
      </c>
      <c r="T14" s="59"/>
      <c r="U14" s="59"/>
      <c r="V14" s="67">
        <v>45301</v>
      </c>
      <c r="W14" s="61" t="s">
        <v>28</v>
      </c>
      <c r="X14" s="62" t="s">
        <v>13</v>
      </c>
      <c r="Y14" s="63">
        <v>1</v>
      </c>
      <c r="Z14" s="59"/>
      <c r="AA14" s="63"/>
      <c r="AB14" s="67">
        <v>45332</v>
      </c>
      <c r="AC14" s="61" t="s">
        <v>25</v>
      </c>
      <c r="AD14" s="62" t="s">
        <v>13</v>
      </c>
      <c r="AE14" s="63">
        <v>1</v>
      </c>
      <c r="AF14" s="59"/>
      <c r="AG14" s="67">
        <v>45361</v>
      </c>
      <c r="AH14" s="61" t="s">
        <v>25</v>
      </c>
      <c r="AI14" s="62" t="s">
        <v>13</v>
      </c>
      <c r="AJ14" s="63">
        <v>1</v>
      </c>
      <c r="AK14" s="59"/>
      <c r="AL14" s="67">
        <v>45392</v>
      </c>
      <c r="AM14" s="61" t="s">
        <v>29</v>
      </c>
      <c r="AN14" s="62" t="s">
        <v>13</v>
      </c>
      <c r="AO14" s="63">
        <v>1</v>
      </c>
      <c r="AP14" s="59"/>
      <c r="AQ14" s="63"/>
      <c r="AR14" s="67">
        <v>45422</v>
      </c>
      <c r="AS14" s="61" t="s">
        <v>31</v>
      </c>
      <c r="AT14" s="62" t="s">
        <v>13</v>
      </c>
      <c r="AU14" s="63">
        <v>1</v>
      </c>
      <c r="AV14" s="59"/>
      <c r="AW14" s="67"/>
      <c r="AX14" s="61"/>
      <c r="AY14" s="62"/>
      <c r="AZ14" s="63"/>
      <c r="BA14" s="69"/>
      <c r="BG14" s="12"/>
      <c r="BJ14" s="12"/>
      <c r="BN14" s="12"/>
      <c r="BQ14" s="12"/>
      <c r="BU14" s="12"/>
      <c r="BX14" s="12"/>
      <c r="CB14" s="12"/>
    </row>
    <row r="15" spans="1:80" ht="14.25" customHeight="1" x14ac:dyDescent="0.2">
      <c r="A15" s="56">
        <v>45188</v>
      </c>
      <c r="B15" s="66" t="s">
        <v>29</v>
      </c>
      <c r="C15" s="58" t="s">
        <v>13</v>
      </c>
      <c r="D15" s="59">
        <v>1</v>
      </c>
      <c r="E15" s="59"/>
      <c r="F15" s="67">
        <v>45210</v>
      </c>
      <c r="G15" s="61" t="s">
        <v>28</v>
      </c>
      <c r="H15" s="58" t="s">
        <v>13</v>
      </c>
      <c r="I15" s="59">
        <v>1</v>
      </c>
      <c r="J15" s="59"/>
      <c r="K15" s="67">
        <v>45241</v>
      </c>
      <c r="L15" s="61" t="s">
        <v>25</v>
      </c>
      <c r="M15" s="58" t="s">
        <v>13</v>
      </c>
      <c r="N15" s="59">
        <v>1</v>
      </c>
      <c r="O15" s="59"/>
      <c r="P15" s="67">
        <v>45271</v>
      </c>
      <c r="Q15" s="61" t="s">
        <v>27</v>
      </c>
      <c r="R15" s="62" t="s">
        <v>13</v>
      </c>
      <c r="S15" s="63">
        <v>1</v>
      </c>
      <c r="T15" s="59"/>
      <c r="U15" s="63"/>
      <c r="V15" s="67">
        <v>45302</v>
      </c>
      <c r="W15" s="61" t="s">
        <v>31</v>
      </c>
      <c r="X15" s="62" t="s">
        <v>13</v>
      </c>
      <c r="Y15" s="63">
        <v>1</v>
      </c>
      <c r="Z15" s="59"/>
      <c r="AA15" s="63"/>
      <c r="AB15" s="67">
        <v>45333</v>
      </c>
      <c r="AC15" s="61" t="s">
        <v>30</v>
      </c>
      <c r="AD15" s="62" t="s">
        <v>13</v>
      </c>
      <c r="AE15" s="63">
        <v>1</v>
      </c>
      <c r="AF15" s="59"/>
      <c r="AG15" s="67">
        <v>45362</v>
      </c>
      <c r="AH15" s="61" t="s">
        <v>30</v>
      </c>
      <c r="AI15" s="62" t="s">
        <v>13</v>
      </c>
      <c r="AJ15" s="63">
        <v>1</v>
      </c>
      <c r="AK15" s="59"/>
      <c r="AL15" s="67">
        <v>45393</v>
      </c>
      <c r="AM15" s="61" t="s">
        <v>28</v>
      </c>
      <c r="AN15" s="62" t="s">
        <v>13</v>
      </c>
      <c r="AO15" s="63">
        <v>1</v>
      </c>
      <c r="AP15" s="59"/>
      <c r="AQ15" s="63"/>
      <c r="AR15" s="67">
        <v>45423</v>
      </c>
      <c r="AS15" s="64" t="s">
        <v>26</v>
      </c>
      <c r="AT15" s="58" t="s">
        <v>21</v>
      </c>
      <c r="AU15" s="59"/>
      <c r="AV15" s="59">
        <v>1</v>
      </c>
      <c r="AW15" s="70"/>
      <c r="AX15" s="71"/>
      <c r="AY15" s="62"/>
      <c r="AZ15" s="62"/>
      <c r="BA15" s="65"/>
      <c r="BG15" s="12"/>
      <c r="BJ15" s="12"/>
      <c r="BN15" s="12"/>
      <c r="BQ15" s="12"/>
      <c r="BU15" s="12"/>
      <c r="BX15" s="12"/>
      <c r="CB15" s="12"/>
    </row>
    <row r="16" spans="1:80" ht="14.25" customHeight="1" x14ac:dyDescent="0.2">
      <c r="A16" s="56">
        <v>45189</v>
      </c>
      <c r="B16" s="66" t="s">
        <v>28</v>
      </c>
      <c r="C16" s="58" t="s">
        <v>13</v>
      </c>
      <c r="D16" s="59">
        <v>1</v>
      </c>
      <c r="E16" s="59"/>
      <c r="F16" s="67">
        <v>45211</v>
      </c>
      <c r="G16" s="61" t="s">
        <v>31</v>
      </c>
      <c r="H16" s="58" t="s">
        <v>13</v>
      </c>
      <c r="I16" s="59">
        <v>1</v>
      </c>
      <c r="J16" s="59"/>
      <c r="K16" s="67">
        <v>45242</v>
      </c>
      <c r="L16" s="61" t="s">
        <v>30</v>
      </c>
      <c r="M16" s="58" t="s">
        <v>13</v>
      </c>
      <c r="N16" s="59">
        <v>1</v>
      </c>
      <c r="O16" s="59"/>
      <c r="P16" s="67">
        <v>45272</v>
      </c>
      <c r="Q16" s="61" t="s">
        <v>29</v>
      </c>
      <c r="R16" s="62" t="s">
        <v>13</v>
      </c>
      <c r="S16" s="63">
        <v>1</v>
      </c>
      <c r="T16" s="59"/>
      <c r="U16" s="63"/>
      <c r="V16" s="67">
        <v>45303</v>
      </c>
      <c r="W16" s="64" t="s">
        <v>26</v>
      </c>
      <c r="X16" s="58" t="s">
        <v>21</v>
      </c>
      <c r="Y16" s="59"/>
      <c r="Z16" s="59">
        <v>1</v>
      </c>
      <c r="AA16" s="59"/>
      <c r="AB16" s="67">
        <v>45334</v>
      </c>
      <c r="AC16" s="61" t="s">
        <v>27</v>
      </c>
      <c r="AD16" s="62" t="s">
        <v>13</v>
      </c>
      <c r="AE16" s="63">
        <v>1</v>
      </c>
      <c r="AF16" s="59"/>
      <c r="AG16" s="67">
        <v>45363</v>
      </c>
      <c r="AH16" s="61" t="s">
        <v>27</v>
      </c>
      <c r="AI16" s="62" t="s">
        <v>13</v>
      </c>
      <c r="AJ16" s="63">
        <v>1</v>
      </c>
      <c r="AK16" s="59"/>
      <c r="AL16" s="67">
        <v>45394</v>
      </c>
      <c r="AM16" s="61" t="s">
        <v>31</v>
      </c>
      <c r="AN16" s="62" t="s">
        <v>13</v>
      </c>
      <c r="AO16" s="63">
        <v>1</v>
      </c>
      <c r="AP16" s="59"/>
      <c r="AQ16" s="63"/>
      <c r="AR16" s="67">
        <v>45424</v>
      </c>
      <c r="AS16" s="61" t="s">
        <v>25</v>
      </c>
      <c r="AT16" s="62" t="s">
        <v>13</v>
      </c>
      <c r="AU16" s="63">
        <v>1</v>
      </c>
      <c r="AV16" s="59"/>
      <c r="AW16" s="70"/>
      <c r="AX16" s="71"/>
      <c r="AY16" s="62"/>
      <c r="AZ16" s="62"/>
      <c r="BA16" s="65"/>
      <c r="BG16" s="12"/>
      <c r="BJ16" s="12"/>
      <c r="BN16" s="12"/>
      <c r="BQ16" s="12"/>
      <c r="BU16" s="12"/>
      <c r="BX16" s="12"/>
      <c r="CB16" s="12"/>
    </row>
    <row r="17" spans="1:80" ht="14.25" customHeight="1" x14ac:dyDescent="0.2">
      <c r="A17" s="56">
        <v>45190</v>
      </c>
      <c r="B17" s="66" t="s">
        <v>31</v>
      </c>
      <c r="C17" s="58" t="s">
        <v>13</v>
      </c>
      <c r="D17" s="59">
        <v>1</v>
      </c>
      <c r="E17" s="59"/>
      <c r="F17" s="67">
        <v>45212</v>
      </c>
      <c r="G17" s="64" t="s">
        <v>26</v>
      </c>
      <c r="H17" s="58" t="s">
        <v>21</v>
      </c>
      <c r="I17" s="59"/>
      <c r="J17" s="59">
        <v>1</v>
      </c>
      <c r="K17" s="67">
        <v>45243</v>
      </c>
      <c r="L17" s="61" t="s">
        <v>27</v>
      </c>
      <c r="M17" s="58" t="s">
        <v>13</v>
      </c>
      <c r="N17" s="59">
        <v>1</v>
      </c>
      <c r="O17" s="59"/>
      <c r="P17" s="67">
        <v>45273</v>
      </c>
      <c r="Q17" s="61" t="s">
        <v>28</v>
      </c>
      <c r="R17" s="62" t="s">
        <v>13</v>
      </c>
      <c r="S17" s="63">
        <v>1</v>
      </c>
      <c r="T17" s="59"/>
      <c r="U17" s="63"/>
      <c r="V17" s="67">
        <v>45304</v>
      </c>
      <c r="W17" s="61" t="s">
        <v>25</v>
      </c>
      <c r="X17" s="62" t="s">
        <v>13</v>
      </c>
      <c r="Y17" s="63">
        <v>1</v>
      </c>
      <c r="Z17" s="59"/>
      <c r="AA17" s="59"/>
      <c r="AB17" s="67">
        <v>45335</v>
      </c>
      <c r="AC17" s="61" t="s">
        <v>29</v>
      </c>
      <c r="AD17" s="62" t="s">
        <v>13</v>
      </c>
      <c r="AE17" s="63">
        <v>1</v>
      </c>
      <c r="AF17" s="59"/>
      <c r="AG17" s="67">
        <v>45364</v>
      </c>
      <c r="AH17" s="61" t="s">
        <v>29</v>
      </c>
      <c r="AI17" s="62" t="s">
        <v>13</v>
      </c>
      <c r="AJ17" s="63">
        <v>1</v>
      </c>
      <c r="AK17" s="59"/>
      <c r="AL17" s="67">
        <v>45395</v>
      </c>
      <c r="AM17" s="64" t="s">
        <v>26</v>
      </c>
      <c r="AN17" s="58" t="s">
        <v>21</v>
      </c>
      <c r="AO17" s="59"/>
      <c r="AP17" s="59">
        <v>1</v>
      </c>
      <c r="AQ17" s="63"/>
      <c r="AR17" s="67">
        <v>45425</v>
      </c>
      <c r="AS17" s="61" t="s">
        <v>30</v>
      </c>
      <c r="AT17" s="62" t="s">
        <v>13</v>
      </c>
      <c r="AU17" s="63">
        <v>1</v>
      </c>
      <c r="AV17" s="59"/>
      <c r="AW17" s="70"/>
      <c r="AX17" s="71"/>
      <c r="AY17" s="62"/>
      <c r="AZ17" s="62"/>
      <c r="BA17" s="65"/>
      <c r="BG17" s="12"/>
      <c r="BJ17" s="12"/>
      <c r="BN17" s="12"/>
      <c r="BQ17" s="12"/>
      <c r="BU17" s="12"/>
      <c r="BX17" s="12"/>
      <c r="CB17" s="12"/>
    </row>
    <row r="18" spans="1:80" ht="14.25" customHeight="1" x14ac:dyDescent="0.2">
      <c r="A18" s="56">
        <v>45191</v>
      </c>
      <c r="B18" s="57" t="s">
        <v>26</v>
      </c>
      <c r="C18" s="58" t="s">
        <v>21</v>
      </c>
      <c r="D18" s="59"/>
      <c r="E18" s="59">
        <v>1</v>
      </c>
      <c r="F18" s="67">
        <v>45213</v>
      </c>
      <c r="G18" s="61" t="s">
        <v>25</v>
      </c>
      <c r="H18" s="58" t="s">
        <v>13</v>
      </c>
      <c r="I18" s="59">
        <v>1</v>
      </c>
      <c r="J18" s="59"/>
      <c r="K18" s="67">
        <v>45244</v>
      </c>
      <c r="L18" s="61" t="s">
        <v>29</v>
      </c>
      <c r="M18" s="58" t="s">
        <v>13</v>
      </c>
      <c r="N18" s="59">
        <v>1</v>
      </c>
      <c r="O18" s="59"/>
      <c r="P18" s="67">
        <v>45274</v>
      </c>
      <c r="Q18" s="61" t="s">
        <v>31</v>
      </c>
      <c r="R18" s="62" t="s">
        <v>13</v>
      </c>
      <c r="S18" s="63">
        <v>1</v>
      </c>
      <c r="T18" s="59"/>
      <c r="U18" s="63"/>
      <c r="V18" s="67">
        <v>45305</v>
      </c>
      <c r="W18" s="61" t="s">
        <v>30</v>
      </c>
      <c r="X18" s="62" t="s">
        <v>13</v>
      </c>
      <c r="Y18" s="63">
        <v>1</v>
      </c>
      <c r="Z18" s="59"/>
      <c r="AA18" s="59"/>
      <c r="AB18" s="67">
        <v>45336</v>
      </c>
      <c r="AC18" s="61" t="s">
        <v>28</v>
      </c>
      <c r="AD18" s="62" t="s">
        <v>13</v>
      </c>
      <c r="AE18" s="63">
        <v>1</v>
      </c>
      <c r="AF18" s="59"/>
      <c r="AG18" s="67">
        <v>45365</v>
      </c>
      <c r="AH18" s="61" t="s">
        <v>28</v>
      </c>
      <c r="AI18" s="62" t="s">
        <v>13</v>
      </c>
      <c r="AJ18" s="63">
        <v>1</v>
      </c>
      <c r="AK18" s="59"/>
      <c r="AL18" s="67">
        <v>45396</v>
      </c>
      <c r="AM18" s="61" t="s">
        <v>25</v>
      </c>
      <c r="AN18" s="62" t="s">
        <v>13</v>
      </c>
      <c r="AO18" s="63">
        <v>1</v>
      </c>
      <c r="AP18" s="59"/>
      <c r="AQ18" s="63"/>
      <c r="AR18" s="67">
        <v>45426</v>
      </c>
      <c r="AS18" s="61" t="s">
        <v>27</v>
      </c>
      <c r="AT18" s="62" t="s">
        <v>13</v>
      </c>
      <c r="AU18" s="63">
        <v>1</v>
      </c>
      <c r="AV18" s="59"/>
      <c r="AW18" s="70"/>
      <c r="AX18" s="71"/>
      <c r="AY18" s="62"/>
      <c r="AZ18" s="62"/>
      <c r="BA18" s="65"/>
      <c r="BG18" s="12"/>
      <c r="BJ18" s="12"/>
      <c r="BN18" s="12"/>
      <c r="BQ18" s="12"/>
      <c r="BU18" s="12"/>
      <c r="BX18" s="12"/>
      <c r="CB18" s="12"/>
    </row>
    <row r="19" spans="1:80" ht="14.25" customHeight="1" x14ac:dyDescent="0.2">
      <c r="A19" s="56">
        <v>45192</v>
      </c>
      <c r="B19" s="66" t="s">
        <v>25</v>
      </c>
      <c r="C19" s="58" t="s">
        <v>13</v>
      </c>
      <c r="D19" s="59">
        <v>1</v>
      </c>
      <c r="E19" s="59"/>
      <c r="F19" s="67">
        <v>45214</v>
      </c>
      <c r="G19" s="61" t="s">
        <v>30</v>
      </c>
      <c r="H19" s="58" t="s">
        <v>13</v>
      </c>
      <c r="I19" s="59">
        <v>1</v>
      </c>
      <c r="J19" s="59"/>
      <c r="K19" s="67">
        <v>45245</v>
      </c>
      <c r="L19" s="61" t="s">
        <v>28</v>
      </c>
      <c r="M19" s="58" t="s">
        <v>13</v>
      </c>
      <c r="N19" s="59">
        <v>1</v>
      </c>
      <c r="O19" s="59"/>
      <c r="P19" s="67">
        <v>45275</v>
      </c>
      <c r="Q19" s="64" t="s">
        <v>26</v>
      </c>
      <c r="R19" s="58" t="s">
        <v>21</v>
      </c>
      <c r="S19" s="59"/>
      <c r="T19" s="59">
        <v>1</v>
      </c>
      <c r="U19" s="63"/>
      <c r="V19" s="67">
        <v>45306</v>
      </c>
      <c r="W19" s="61" t="s">
        <v>27</v>
      </c>
      <c r="X19" s="62" t="s">
        <v>13</v>
      </c>
      <c r="Y19" s="63">
        <v>1</v>
      </c>
      <c r="Z19" s="59"/>
      <c r="AA19" s="63"/>
      <c r="AB19" s="67">
        <v>45337</v>
      </c>
      <c r="AC19" s="61" t="s">
        <v>31</v>
      </c>
      <c r="AD19" s="62" t="s">
        <v>13</v>
      </c>
      <c r="AE19" s="63">
        <v>1</v>
      </c>
      <c r="AF19" s="59"/>
      <c r="AG19" s="67">
        <v>45366</v>
      </c>
      <c r="AH19" s="61" t="s">
        <v>31</v>
      </c>
      <c r="AI19" s="62" t="s">
        <v>13</v>
      </c>
      <c r="AJ19" s="63">
        <v>1</v>
      </c>
      <c r="AK19" s="59"/>
      <c r="AL19" s="67">
        <v>45397</v>
      </c>
      <c r="AM19" s="61" t="s">
        <v>30</v>
      </c>
      <c r="AN19" s="62" t="s">
        <v>13</v>
      </c>
      <c r="AO19" s="63">
        <v>1</v>
      </c>
      <c r="AP19" s="59"/>
      <c r="AQ19" s="59"/>
      <c r="AR19" s="67">
        <v>45427</v>
      </c>
      <c r="AS19" s="61" t="s">
        <v>29</v>
      </c>
      <c r="AT19" s="62" t="s">
        <v>13</v>
      </c>
      <c r="AU19" s="63">
        <v>1</v>
      </c>
      <c r="AV19" s="59"/>
      <c r="AW19" s="70"/>
      <c r="AX19" s="59"/>
      <c r="AY19" s="62"/>
      <c r="AZ19" s="97"/>
      <c r="BA19" s="65"/>
      <c r="BG19" s="12"/>
      <c r="BJ19" s="12"/>
      <c r="BN19" s="12"/>
      <c r="BQ19" s="12"/>
      <c r="BU19" s="12"/>
      <c r="BX19" s="12"/>
      <c r="CB19" s="12"/>
    </row>
    <row r="20" spans="1:80" ht="14.25" customHeight="1" x14ac:dyDescent="0.2">
      <c r="A20" s="56">
        <v>45193</v>
      </c>
      <c r="B20" s="66" t="s">
        <v>30</v>
      </c>
      <c r="C20" s="58" t="s">
        <v>13</v>
      </c>
      <c r="D20" s="59">
        <v>1</v>
      </c>
      <c r="E20" s="59"/>
      <c r="F20" s="67">
        <v>45215</v>
      </c>
      <c r="G20" s="61" t="s">
        <v>27</v>
      </c>
      <c r="H20" s="58" t="s">
        <v>13</v>
      </c>
      <c r="I20" s="59">
        <v>1</v>
      </c>
      <c r="J20" s="59"/>
      <c r="K20" s="67">
        <v>45246</v>
      </c>
      <c r="L20" s="61" t="s">
        <v>31</v>
      </c>
      <c r="M20" s="58" t="s">
        <v>13</v>
      </c>
      <c r="N20" s="59">
        <v>1</v>
      </c>
      <c r="O20" s="59"/>
      <c r="P20" s="67">
        <v>45276</v>
      </c>
      <c r="Q20" s="61" t="s">
        <v>25</v>
      </c>
      <c r="R20" s="62" t="s">
        <v>13</v>
      </c>
      <c r="S20" s="59">
        <v>1</v>
      </c>
      <c r="T20" s="59"/>
      <c r="U20" s="59"/>
      <c r="V20" s="67">
        <v>45307</v>
      </c>
      <c r="W20" s="61" t="s">
        <v>29</v>
      </c>
      <c r="X20" s="62" t="s">
        <v>13</v>
      </c>
      <c r="Y20" s="63">
        <v>1</v>
      </c>
      <c r="Z20" s="59"/>
      <c r="AA20" s="63"/>
      <c r="AB20" s="67">
        <v>45338</v>
      </c>
      <c r="AC20" s="64" t="s">
        <v>26</v>
      </c>
      <c r="AD20" s="58" t="s">
        <v>21</v>
      </c>
      <c r="AE20" s="59"/>
      <c r="AF20" s="59">
        <v>1</v>
      </c>
      <c r="AG20" s="67">
        <v>45367</v>
      </c>
      <c r="AH20" s="64" t="s">
        <v>26</v>
      </c>
      <c r="AI20" s="58" t="s">
        <v>21</v>
      </c>
      <c r="AJ20" s="59"/>
      <c r="AK20" s="59">
        <v>1</v>
      </c>
      <c r="AL20" s="67">
        <v>45398</v>
      </c>
      <c r="AM20" s="61" t="s">
        <v>27</v>
      </c>
      <c r="AN20" s="62" t="s">
        <v>13</v>
      </c>
      <c r="AO20" s="63">
        <v>1</v>
      </c>
      <c r="AP20" s="59"/>
      <c r="AQ20" s="59"/>
      <c r="AR20" s="67">
        <v>45428</v>
      </c>
      <c r="AS20" s="61" t="s">
        <v>28</v>
      </c>
      <c r="AT20" s="62" t="s">
        <v>13</v>
      </c>
      <c r="AU20" s="63">
        <v>1</v>
      </c>
      <c r="AV20" s="59"/>
      <c r="AW20" s="70"/>
      <c r="AX20" s="71"/>
      <c r="AY20" s="62"/>
      <c r="AZ20" s="97"/>
      <c r="BA20" s="65"/>
      <c r="BG20" s="12"/>
      <c r="BJ20" s="12"/>
      <c r="BN20" s="12"/>
      <c r="BQ20" s="12"/>
      <c r="BU20" s="12"/>
      <c r="BX20" s="12"/>
      <c r="CB20" s="12"/>
    </row>
    <row r="21" spans="1:80" ht="14.25" customHeight="1" x14ac:dyDescent="0.2">
      <c r="A21" s="56">
        <v>45194</v>
      </c>
      <c r="B21" s="66" t="s">
        <v>27</v>
      </c>
      <c r="C21" s="58" t="s">
        <v>13</v>
      </c>
      <c r="D21" s="59">
        <v>1</v>
      </c>
      <c r="E21" s="59"/>
      <c r="F21" s="67">
        <v>45216</v>
      </c>
      <c r="G21" s="61" t="s">
        <v>29</v>
      </c>
      <c r="H21" s="58" t="s">
        <v>13</v>
      </c>
      <c r="I21" s="59">
        <v>1</v>
      </c>
      <c r="J21" s="59"/>
      <c r="K21" s="67">
        <v>45247</v>
      </c>
      <c r="L21" s="64" t="s">
        <v>26</v>
      </c>
      <c r="M21" s="58" t="s">
        <v>21</v>
      </c>
      <c r="N21" s="59"/>
      <c r="O21" s="59">
        <v>1</v>
      </c>
      <c r="P21" s="67">
        <v>45277</v>
      </c>
      <c r="Q21" s="61" t="s">
        <v>30</v>
      </c>
      <c r="R21" s="62" t="s">
        <v>13</v>
      </c>
      <c r="S21" s="63">
        <v>1</v>
      </c>
      <c r="T21" s="59"/>
      <c r="U21" s="59"/>
      <c r="V21" s="67">
        <v>45308</v>
      </c>
      <c r="W21" s="61" t="s">
        <v>28</v>
      </c>
      <c r="X21" s="62" t="s">
        <v>13</v>
      </c>
      <c r="Y21" s="63">
        <v>1</v>
      </c>
      <c r="Z21" s="59"/>
      <c r="AA21" s="63"/>
      <c r="AB21" s="67">
        <v>45339</v>
      </c>
      <c r="AC21" s="61" t="s">
        <v>25</v>
      </c>
      <c r="AD21" s="62" t="s">
        <v>13</v>
      </c>
      <c r="AE21" s="63">
        <v>1</v>
      </c>
      <c r="AF21" s="59"/>
      <c r="AG21" s="67">
        <v>45368</v>
      </c>
      <c r="AH21" s="61" t="s">
        <v>25</v>
      </c>
      <c r="AI21" s="62" t="s">
        <v>13</v>
      </c>
      <c r="AJ21" s="63">
        <v>1</v>
      </c>
      <c r="AK21" s="59"/>
      <c r="AL21" s="67">
        <v>45399</v>
      </c>
      <c r="AM21" s="61" t="s">
        <v>29</v>
      </c>
      <c r="AN21" s="62" t="s">
        <v>13</v>
      </c>
      <c r="AO21" s="63">
        <v>1</v>
      </c>
      <c r="AP21" s="59"/>
      <c r="AQ21" s="63"/>
      <c r="AR21" s="67">
        <v>45429</v>
      </c>
      <c r="AS21" s="61" t="s">
        <v>31</v>
      </c>
      <c r="AT21" s="62" t="s">
        <v>13</v>
      </c>
      <c r="AU21" s="63">
        <v>1</v>
      </c>
      <c r="AV21" s="59"/>
      <c r="AW21" s="70"/>
      <c r="AX21" s="71"/>
      <c r="AY21" s="72"/>
      <c r="AZ21" s="101"/>
      <c r="BA21" s="65"/>
      <c r="BG21" s="12"/>
      <c r="BJ21" s="12"/>
      <c r="BN21" s="12"/>
      <c r="BQ21" s="12"/>
      <c r="BU21" s="12"/>
      <c r="BX21" s="12"/>
      <c r="CB21" s="12"/>
    </row>
    <row r="22" spans="1:80" ht="14.25" customHeight="1" x14ac:dyDescent="0.2">
      <c r="A22" s="56">
        <v>45195</v>
      </c>
      <c r="B22" s="66" t="s">
        <v>29</v>
      </c>
      <c r="C22" s="58" t="s">
        <v>13</v>
      </c>
      <c r="D22" s="59">
        <v>1</v>
      </c>
      <c r="E22" s="59"/>
      <c r="F22" s="67">
        <v>45217</v>
      </c>
      <c r="G22" s="61" t="s">
        <v>28</v>
      </c>
      <c r="H22" s="58" t="s">
        <v>13</v>
      </c>
      <c r="I22" s="59">
        <v>1</v>
      </c>
      <c r="J22" s="59"/>
      <c r="K22" s="67">
        <v>45248</v>
      </c>
      <c r="L22" s="61" t="s">
        <v>25</v>
      </c>
      <c r="M22" s="58" t="s">
        <v>13</v>
      </c>
      <c r="N22" s="59">
        <v>1</v>
      </c>
      <c r="O22" s="59"/>
      <c r="P22" s="67">
        <v>45278</v>
      </c>
      <c r="Q22" s="61" t="s">
        <v>27</v>
      </c>
      <c r="R22" s="62" t="s">
        <v>13</v>
      </c>
      <c r="S22" s="63">
        <v>1</v>
      </c>
      <c r="T22" s="59"/>
      <c r="U22" s="63"/>
      <c r="V22" s="67">
        <v>45309</v>
      </c>
      <c r="W22" s="61" t="s">
        <v>31</v>
      </c>
      <c r="X22" s="62" t="s">
        <v>13</v>
      </c>
      <c r="Y22" s="63">
        <v>1</v>
      </c>
      <c r="Z22" s="59"/>
      <c r="AA22" s="63"/>
      <c r="AB22" s="67">
        <v>45340</v>
      </c>
      <c r="AC22" s="61" t="s">
        <v>30</v>
      </c>
      <c r="AD22" s="62" t="s">
        <v>13</v>
      </c>
      <c r="AE22" s="63">
        <v>1</v>
      </c>
      <c r="AF22" s="59"/>
      <c r="AG22" s="67">
        <v>45369</v>
      </c>
      <c r="AH22" s="61" t="s">
        <v>30</v>
      </c>
      <c r="AI22" s="62" t="s">
        <v>13</v>
      </c>
      <c r="AJ22" s="63">
        <v>1</v>
      </c>
      <c r="AK22" s="59"/>
      <c r="AL22" s="67">
        <v>45400</v>
      </c>
      <c r="AM22" s="61" t="s">
        <v>28</v>
      </c>
      <c r="AN22" s="62" t="s">
        <v>13</v>
      </c>
      <c r="AO22" s="63">
        <v>1</v>
      </c>
      <c r="AP22" s="59"/>
      <c r="AQ22" s="63"/>
      <c r="AR22" s="67">
        <v>45430</v>
      </c>
      <c r="AS22" s="64" t="s">
        <v>26</v>
      </c>
      <c r="AT22" s="58" t="s">
        <v>21</v>
      </c>
      <c r="AU22" s="59"/>
      <c r="AV22" s="59">
        <v>1</v>
      </c>
      <c r="AW22" s="70"/>
      <c r="AX22" s="71"/>
      <c r="AY22" s="72"/>
      <c r="AZ22" s="101"/>
      <c r="BA22" s="65"/>
      <c r="BG22" s="12"/>
      <c r="BJ22" s="12"/>
      <c r="BN22" s="12"/>
      <c r="BQ22" s="12"/>
      <c r="BU22" s="12"/>
      <c r="BX22" s="12"/>
      <c r="CB22" s="12"/>
    </row>
    <row r="23" spans="1:80" ht="14.25" customHeight="1" x14ac:dyDescent="0.2">
      <c r="A23" s="56">
        <v>45196</v>
      </c>
      <c r="B23" s="66" t="s">
        <v>28</v>
      </c>
      <c r="C23" s="58" t="s">
        <v>13</v>
      </c>
      <c r="D23" s="59">
        <v>1</v>
      </c>
      <c r="E23" s="59"/>
      <c r="F23" s="67">
        <v>45218</v>
      </c>
      <c r="G23" s="61" t="s">
        <v>31</v>
      </c>
      <c r="H23" s="58" t="s">
        <v>13</v>
      </c>
      <c r="I23" s="59">
        <v>1</v>
      </c>
      <c r="J23" s="59"/>
      <c r="K23" s="67">
        <v>45249</v>
      </c>
      <c r="L23" s="61" t="s">
        <v>30</v>
      </c>
      <c r="M23" s="58" t="s">
        <v>13</v>
      </c>
      <c r="N23" s="59">
        <v>1</v>
      </c>
      <c r="O23" s="59"/>
      <c r="P23" s="67">
        <v>45279</v>
      </c>
      <c r="Q23" s="61" t="s">
        <v>29</v>
      </c>
      <c r="R23" s="62" t="s">
        <v>13</v>
      </c>
      <c r="S23" s="63">
        <v>1</v>
      </c>
      <c r="T23" s="59"/>
      <c r="U23" s="63"/>
      <c r="V23" s="67">
        <v>45310</v>
      </c>
      <c r="W23" s="64" t="s">
        <v>26</v>
      </c>
      <c r="X23" s="58" t="s">
        <v>21</v>
      </c>
      <c r="Y23" s="59"/>
      <c r="Z23" s="59">
        <v>1</v>
      </c>
      <c r="AA23" s="59"/>
      <c r="AB23" s="67">
        <v>45341</v>
      </c>
      <c r="AC23" s="61" t="s">
        <v>27</v>
      </c>
      <c r="AD23" s="62" t="s">
        <v>13</v>
      </c>
      <c r="AE23" s="63">
        <v>1</v>
      </c>
      <c r="AF23" s="59"/>
      <c r="AG23" s="67">
        <v>45370</v>
      </c>
      <c r="AH23" s="61" t="s">
        <v>27</v>
      </c>
      <c r="AI23" s="62" t="s">
        <v>13</v>
      </c>
      <c r="AJ23" s="63">
        <v>1</v>
      </c>
      <c r="AK23" s="59"/>
      <c r="AL23" s="67">
        <v>45401</v>
      </c>
      <c r="AM23" s="61" t="s">
        <v>31</v>
      </c>
      <c r="AN23" s="62" t="s">
        <v>13</v>
      </c>
      <c r="AO23" s="63">
        <v>1</v>
      </c>
      <c r="AP23" s="59"/>
      <c r="AQ23" s="63"/>
      <c r="AR23" s="67">
        <v>45431</v>
      </c>
      <c r="AS23" s="61" t="s">
        <v>25</v>
      </c>
      <c r="AT23" s="62" t="s">
        <v>13</v>
      </c>
      <c r="AU23" s="63">
        <v>1</v>
      </c>
      <c r="AV23" s="59"/>
      <c r="AW23" s="70"/>
      <c r="AX23" s="71"/>
      <c r="AY23" s="72"/>
      <c r="AZ23" s="101"/>
      <c r="BA23" s="65"/>
      <c r="BG23" s="12"/>
      <c r="BJ23" s="12"/>
      <c r="BN23" s="12"/>
      <c r="BQ23" s="12"/>
      <c r="BU23" s="12"/>
      <c r="BX23" s="12"/>
      <c r="CB23" s="12"/>
    </row>
    <row r="24" spans="1:80" ht="14.25" customHeight="1" x14ac:dyDescent="0.2">
      <c r="A24" s="56">
        <v>45197</v>
      </c>
      <c r="B24" s="66" t="s">
        <v>31</v>
      </c>
      <c r="C24" s="58" t="s">
        <v>13</v>
      </c>
      <c r="D24" s="59">
        <v>1</v>
      </c>
      <c r="E24" s="59"/>
      <c r="F24" s="67">
        <v>45219</v>
      </c>
      <c r="G24" s="64" t="s">
        <v>26</v>
      </c>
      <c r="H24" s="58" t="s">
        <v>21</v>
      </c>
      <c r="I24" s="59"/>
      <c r="J24" s="59">
        <v>1</v>
      </c>
      <c r="K24" s="67">
        <v>45250</v>
      </c>
      <c r="L24" s="61" t="s">
        <v>27</v>
      </c>
      <c r="M24" s="58" t="s">
        <v>13</v>
      </c>
      <c r="N24" s="59">
        <v>1</v>
      </c>
      <c r="O24" s="59"/>
      <c r="P24" s="67">
        <v>45280</v>
      </c>
      <c r="Q24" s="61" t="s">
        <v>28</v>
      </c>
      <c r="R24" s="62" t="s">
        <v>13</v>
      </c>
      <c r="S24" s="63">
        <v>1</v>
      </c>
      <c r="T24" s="59"/>
      <c r="U24" s="63"/>
      <c r="V24" s="67">
        <v>45311</v>
      </c>
      <c r="W24" s="61" t="s">
        <v>25</v>
      </c>
      <c r="X24" s="62" t="s">
        <v>13</v>
      </c>
      <c r="Y24" s="63">
        <v>1</v>
      </c>
      <c r="Z24" s="59"/>
      <c r="AA24" s="59"/>
      <c r="AB24" s="67">
        <v>45342</v>
      </c>
      <c r="AC24" s="61" t="s">
        <v>29</v>
      </c>
      <c r="AD24" s="62" t="s">
        <v>13</v>
      </c>
      <c r="AE24" s="63">
        <v>1</v>
      </c>
      <c r="AF24" s="59"/>
      <c r="AG24" s="67">
        <v>45371</v>
      </c>
      <c r="AH24" s="61" t="s">
        <v>29</v>
      </c>
      <c r="AI24" s="62" t="s">
        <v>13</v>
      </c>
      <c r="AJ24" s="63">
        <v>1</v>
      </c>
      <c r="AK24" s="59"/>
      <c r="AL24" s="67">
        <v>45402</v>
      </c>
      <c r="AM24" s="111" t="s">
        <v>26</v>
      </c>
      <c r="AN24" s="62" t="s">
        <v>33</v>
      </c>
      <c r="AO24" s="59"/>
      <c r="AP24" s="59"/>
      <c r="AQ24" s="63">
        <v>1</v>
      </c>
      <c r="AR24" s="67">
        <v>45432</v>
      </c>
      <c r="AS24" s="61" t="s">
        <v>30</v>
      </c>
      <c r="AT24" s="62" t="s">
        <v>13</v>
      </c>
      <c r="AU24" s="63">
        <v>1</v>
      </c>
      <c r="AV24" s="59"/>
      <c r="AW24" s="70"/>
      <c r="AX24" s="71"/>
      <c r="AY24" s="72"/>
      <c r="AZ24" s="101"/>
      <c r="BA24" s="65"/>
      <c r="BG24" s="12"/>
      <c r="BJ24" s="12"/>
      <c r="BN24" s="12"/>
      <c r="BQ24" s="12"/>
      <c r="BU24" s="12"/>
      <c r="BX24" s="12"/>
      <c r="CB24" s="12"/>
    </row>
    <row r="25" spans="1:80" ht="14.25" customHeight="1" x14ac:dyDescent="0.2">
      <c r="A25" s="56">
        <v>45198</v>
      </c>
      <c r="B25" s="57" t="s">
        <v>26</v>
      </c>
      <c r="C25" s="58" t="s">
        <v>21</v>
      </c>
      <c r="D25" s="59"/>
      <c r="E25" s="59">
        <v>1</v>
      </c>
      <c r="F25" s="67">
        <v>45220</v>
      </c>
      <c r="G25" s="61" t="s">
        <v>25</v>
      </c>
      <c r="H25" s="58" t="s">
        <v>13</v>
      </c>
      <c r="I25" s="59">
        <v>1</v>
      </c>
      <c r="J25" s="59"/>
      <c r="K25" s="67">
        <v>45251</v>
      </c>
      <c r="L25" s="61" t="s">
        <v>29</v>
      </c>
      <c r="M25" s="58" t="s">
        <v>13</v>
      </c>
      <c r="N25" s="59">
        <v>1</v>
      </c>
      <c r="O25" s="59"/>
      <c r="P25" s="67">
        <v>45281</v>
      </c>
      <c r="Q25" s="61" t="s">
        <v>31</v>
      </c>
      <c r="R25" s="62" t="s">
        <v>13</v>
      </c>
      <c r="S25" s="63">
        <v>1</v>
      </c>
      <c r="T25" s="59"/>
      <c r="U25" s="63"/>
      <c r="V25" s="67">
        <v>45312</v>
      </c>
      <c r="W25" s="61" t="s">
        <v>30</v>
      </c>
      <c r="X25" s="62" t="s">
        <v>13</v>
      </c>
      <c r="Y25" s="63">
        <v>1</v>
      </c>
      <c r="Z25" s="59"/>
      <c r="AA25" s="59"/>
      <c r="AB25" s="67">
        <v>45343</v>
      </c>
      <c r="AC25" s="61" t="s">
        <v>28</v>
      </c>
      <c r="AD25" s="62" t="s">
        <v>13</v>
      </c>
      <c r="AE25" s="63">
        <v>1</v>
      </c>
      <c r="AF25" s="59"/>
      <c r="AG25" s="67">
        <v>45372</v>
      </c>
      <c r="AH25" s="61" t="s">
        <v>28</v>
      </c>
      <c r="AI25" s="62" t="s">
        <v>13</v>
      </c>
      <c r="AJ25" s="63">
        <v>1</v>
      </c>
      <c r="AK25" s="59"/>
      <c r="AL25" s="67">
        <v>45403</v>
      </c>
      <c r="AM25" s="112" t="s">
        <v>25</v>
      </c>
      <c r="AN25" s="58" t="s">
        <v>21</v>
      </c>
      <c r="AO25" s="59"/>
      <c r="AP25" s="59">
        <v>1</v>
      </c>
      <c r="AQ25" s="63"/>
      <c r="AR25" s="67">
        <v>45433</v>
      </c>
      <c r="AS25" s="61" t="s">
        <v>27</v>
      </c>
      <c r="AT25" s="62" t="s">
        <v>13</v>
      </c>
      <c r="AU25" s="63">
        <v>1</v>
      </c>
      <c r="AV25" s="59"/>
      <c r="AW25" s="70"/>
      <c r="AX25" s="71"/>
      <c r="AY25" s="72"/>
      <c r="AZ25" s="101"/>
      <c r="BA25" s="65"/>
      <c r="BG25" s="12"/>
      <c r="BJ25" s="12"/>
      <c r="BN25" s="12"/>
      <c r="BQ25" s="12"/>
      <c r="BU25" s="12"/>
      <c r="BX25" s="12"/>
      <c r="CB25" s="12"/>
    </row>
    <row r="26" spans="1:80" ht="14.25" customHeight="1" x14ac:dyDescent="0.2">
      <c r="A26" s="56">
        <v>45199</v>
      </c>
      <c r="B26" s="66" t="s">
        <v>25</v>
      </c>
      <c r="C26" s="58" t="s">
        <v>13</v>
      </c>
      <c r="D26" s="59">
        <v>1</v>
      </c>
      <c r="E26" s="59"/>
      <c r="F26" s="67">
        <v>45221</v>
      </c>
      <c r="G26" s="61" t="s">
        <v>30</v>
      </c>
      <c r="H26" s="58" t="s">
        <v>13</v>
      </c>
      <c r="I26" s="59">
        <v>1</v>
      </c>
      <c r="J26" s="59"/>
      <c r="K26" s="67">
        <v>45252</v>
      </c>
      <c r="L26" s="61" t="s">
        <v>28</v>
      </c>
      <c r="M26" s="58" t="s">
        <v>13</v>
      </c>
      <c r="N26" s="59">
        <v>1</v>
      </c>
      <c r="O26" s="59"/>
      <c r="P26" s="67">
        <v>45282</v>
      </c>
      <c r="Q26" s="64" t="s">
        <v>26</v>
      </c>
      <c r="R26" s="58" t="s">
        <v>21</v>
      </c>
      <c r="S26" s="59"/>
      <c r="T26" s="59">
        <v>1</v>
      </c>
      <c r="U26" s="63"/>
      <c r="V26" s="67">
        <v>45313</v>
      </c>
      <c r="W26" s="61" t="s">
        <v>27</v>
      </c>
      <c r="X26" s="62" t="s">
        <v>13</v>
      </c>
      <c r="Y26" s="63">
        <v>1</v>
      </c>
      <c r="Z26" s="59"/>
      <c r="AA26" s="63"/>
      <c r="AB26" s="67">
        <v>45344</v>
      </c>
      <c r="AC26" s="61" t="s">
        <v>31</v>
      </c>
      <c r="AD26" s="62" t="s">
        <v>13</v>
      </c>
      <c r="AE26" s="63">
        <v>1</v>
      </c>
      <c r="AF26" s="59"/>
      <c r="AG26" s="67">
        <v>45373</v>
      </c>
      <c r="AH26" s="61" t="s">
        <v>31</v>
      </c>
      <c r="AI26" s="62" t="s">
        <v>13</v>
      </c>
      <c r="AJ26" s="63">
        <v>1</v>
      </c>
      <c r="AK26" s="59"/>
      <c r="AL26" s="67">
        <v>45404</v>
      </c>
      <c r="AM26" s="61" t="s">
        <v>30</v>
      </c>
      <c r="AN26" s="62" t="s">
        <v>13</v>
      </c>
      <c r="AO26" s="63">
        <v>1</v>
      </c>
      <c r="AP26" s="59"/>
      <c r="AQ26" s="59"/>
      <c r="AR26" s="67">
        <v>45434</v>
      </c>
      <c r="AS26" s="61" t="s">
        <v>29</v>
      </c>
      <c r="AT26" s="62" t="s">
        <v>13</v>
      </c>
      <c r="AU26" s="63">
        <v>1</v>
      </c>
      <c r="AV26" s="63"/>
      <c r="AW26" s="70"/>
      <c r="AX26" s="71"/>
      <c r="AY26" s="72"/>
      <c r="AZ26" s="101"/>
      <c r="BA26" s="65"/>
      <c r="BG26" s="12"/>
      <c r="BJ26" s="12"/>
      <c r="BN26" s="12"/>
      <c r="BQ26" s="12"/>
      <c r="BU26" s="12"/>
      <c r="BX26" s="12"/>
      <c r="CB26" s="12"/>
    </row>
    <row r="27" spans="1:80" ht="14.25" customHeight="1" x14ac:dyDescent="0.2">
      <c r="F27" s="67">
        <v>45222</v>
      </c>
      <c r="G27" s="61" t="s">
        <v>27</v>
      </c>
      <c r="H27" s="58" t="s">
        <v>13</v>
      </c>
      <c r="I27" s="59">
        <v>1</v>
      </c>
      <c r="J27" s="59"/>
      <c r="K27" s="67">
        <v>45253</v>
      </c>
      <c r="L27" s="61" t="s">
        <v>31</v>
      </c>
      <c r="M27" s="58" t="s">
        <v>13</v>
      </c>
      <c r="N27" s="59">
        <v>1</v>
      </c>
      <c r="O27" s="59"/>
      <c r="P27" s="67">
        <v>45283</v>
      </c>
      <c r="Q27" s="61" t="s">
        <v>25</v>
      </c>
      <c r="R27" s="62" t="s">
        <v>13</v>
      </c>
      <c r="S27" s="63">
        <v>1</v>
      </c>
      <c r="T27" s="59"/>
      <c r="U27" s="63"/>
      <c r="V27" s="67">
        <v>45314</v>
      </c>
      <c r="W27" s="61" t="s">
        <v>29</v>
      </c>
      <c r="X27" s="62" t="s">
        <v>13</v>
      </c>
      <c r="Y27" s="63">
        <v>1</v>
      </c>
      <c r="Z27" s="59"/>
      <c r="AA27" s="63"/>
      <c r="AB27" s="67">
        <v>45345</v>
      </c>
      <c r="AC27" s="64" t="s">
        <v>26</v>
      </c>
      <c r="AD27" s="58" t="s">
        <v>21</v>
      </c>
      <c r="AE27" s="59"/>
      <c r="AF27" s="59">
        <v>1</v>
      </c>
      <c r="AG27" s="67">
        <v>45374</v>
      </c>
      <c r="AH27" s="64" t="s">
        <v>26</v>
      </c>
      <c r="AI27" s="58" t="s">
        <v>21</v>
      </c>
      <c r="AJ27" s="59"/>
      <c r="AK27" s="59">
        <v>1</v>
      </c>
      <c r="AL27" s="67">
        <v>45405</v>
      </c>
      <c r="AM27" s="61" t="s">
        <v>27</v>
      </c>
      <c r="AN27" s="62" t="s">
        <v>13</v>
      </c>
      <c r="AO27" s="63">
        <v>1</v>
      </c>
      <c r="AP27" s="59"/>
      <c r="AQ27" s="59"/>
      <c r="AR27" s="67">
        <v>45435</v>
      </c>
      <c r="AS27" s="61" t="s">
        <v>28</v>
      </c>
      <c r="AT27" s="62" t="s">
        <v>13</v>
      </c>
      <c r="AU27" s="63">
        <v>1</v>
      </c>
      <c r="AV27" s="59"/>
      <c r="AW27" s="70"/>
      <c r="AX27" s="71"/>
      <c r="AY27" s="72"/>
      <c r="AZ27" s="101"/>
      <c r="BA27" s="65"/>
      <c r="BG27" s="12"/>
      <c r="BJ27" s="12"/>
      <c r="BN27" s="12"/>
      <c r="BQ27" s="12"/>
      <c r="BU27" s="12"/>
      <c r="BX27" s="12"/>
      <c r="CB27" s="12"/>
    </row>
    <row r="28" spans="1:80" ht="14.25" customHeight="1" x14ac:dyDescent="0.2">
      <c r="A28" s="74"/>
      <c r="B28" s="73"/>
      <c r="C28" s="58"/>
      <c r="D28" s="58"/>
      <c r="E28" s="59"/>
      <c r="F28" s="67">
        <v>45223</v>
      </c>
      <c r="G28" s="61" t="s">
        <v>29</v>
      </c>
      <c r="H28" s="58" t="s">
        <v>13</v>
      </c>
      <c r="I28" s="59">
        <v>1</v>
      </c>
      <c r="J28" s="59"/>
      <c r="K28" s="67">
        <v>45254</v>
      </c>
      <c r="L28" s="64" t="s">
        <v>26</v>
      </c>
      <c r="M28" s="58" t="s">
        <v>21</v>
      </c>
      <c r="N28" s="59"/>
      <c r="O28" s="59">
        <v>1</v>
      </c>
      <c r="P28" s="67">
        <v>45284</v>
      </c>
      <c r="Q28" s="61" t="s">
        <v>30</v>
      </c>
      <c r="R28" s="62" t="s">
        <v>13</v>
      </c>
      <c r="S28" s="63">
        <v>1</v>
      </c>
      <c r="T28" s="59"/>
      <c r="U28" s="63"/>
      <c r="V28" s="67">
        <v>45315</v>
      </c>
      <c r="W28" s="61" t="s">
        <v>28</v>
      </c>
      <c r="X28" s="62" t="s">
        <v>13</v>
      </c>
      <c r="Y28" s="63">
        <v>1</v>
      </c>
      <c r="Z28" s="59"/>
      <c r="AA28" s="63"/>
      <c r="AB28" s="67">
        <v>45346</v>
      </c>
      <c r="AC28" s="61" t="s">
        <v>25</v>
      </c>
      <c r="AD28" s="62" t="s">
        <v>13</v>
      </c>
      <c r="AE28" s="63">
        <v>1</v>
      </c>
      <c r="AF28" s="59"/>
      <c r="AG28" s="67">
        <v>45375</v>
      </c>
      <c r="AH28" s="61" t="s">
        <v>25</v>
      </c>
      <c r="AI28" s="62" t="s">
        <v>13</v>
      </c>
      <c r="AJ28" s="63">
        <v>1</v>
      </c>
      <c r="AK28" s="59"/>
      <c r="AL28" s="67">
        <v>45406</v>
      </c>
      <c r="AM28" s="61" t="s">
        <v>29</v>
      </c>
      <c r="AN28" s="62" t="s">
        <v>13</v>
      </c>
      <c r="AO28" s="63">
        <v>1</v>
      </c>
      <c r="AP28" s="59"/>
      <c r="AQ28" s="59"/>
      <c r="AR28" s="67">
        <v>45436</v>
      </c>
      <c r="AS28" s="61" t="s">
        <v>31</v>
      </c>
      <c r="AT28" s="62" t="s">
        <v>13</v>
      </c>
      <c r="AU28" s="63">
        <v>1</v>
      </c>
      <c r="AV28" s="59"/>
      <c r="AW28" s="70"/>
      <c r="AX28" s="71"/>
      <c r="AY28" s="72"/>
      <c r="AZ28" s="101"/>
      <c r="BA28" s="65"/>
      <c r="BG28" s="12"/>
      <c r="BJ28" s="12"/>
      <c r="BN28" s="12"/>
      <c r="BQ28" s="12"/>
      <c r="BU28" s="12"/>
      <c r="BX28" s="12"/>
      <c r="CB28" s="12"/>
    </row>
    <row r="29" spans="1:80" ht="14.25" customHeight="1" x14ac:dyDescent="0.2">
      <c r="A29" s="74"/>
      <c r="B29" s="73"/>
      <c r="C29" s="58"/>
      <c r="D29" s="58"/>
      <c r="E29" s="59"/>
      <c r="F29" s="67">
        <v>45224</v>
      </c>
      <c r="G29" s="61" t="s">
        <v>28</v>
      </c>
      <c r="H29" s="58" t="s">
        <v>13</v>
      </c>
      <c r="I29" s="59">
        <v>1</v>
      </c>
      <c r="J29" s="59"/>
      <c r="K29" s="67">
        <v>45255</v>
      </c>
      <c r="L29" s="61" t="s">
        <v>25</v>
      </c>
      <c r="M29" s="58" t="s">
        <v>13</v>
      </c>
      <c r="N29" s="59">
        <v>1</v>
      </c>
      <c r="O29" s="59"/>
      <c r="P29" s="67">
        <v>45285</v>
      </c>
      <c r="Q29" s="111" t="s">
        <v>27</v>
      </c>
      <c r="R29" s="62" t="s">
        <v>33</v>
      </c>
      <c r="S29" s="63"/>
      <c r="T29" s="59"/>
      <c r="U29" s="63">
        <v>1</v>
      </c>
      <c r="V29" s="67">
        <v>45316</v>
      </c>
      <c r="W29" s="61" t="s">
        <v>31</v>
      </c>
      <c r="X29" s="62" t="s">
        <v>13</v>
      </c>
      <c r="Y29" s="63">
        <v>1</v>
      </c>
      <c r="Z29" s="59"/>
      <c r="AA29" s="63"/>
      <c r="AB29" s="67">
        <v>45347</v>
      </c>
      <c r="AC29" s="61" t="s">
        <v>30</v>
      </c>
      <c r="AD29" s="62" t="s">
        <v>13</v>
      </c>
      <c r="AE29" s="63">
        <v>1</v>
      </c>
      <c r="AF29" s="59"/>
      <c r="AG29" s="67">
        <v>45376</v>
      </c>
      <c r="AH29" s="61" t="s">
        <v>30</v>
      </c>
      <c r="AI29" s="62" t="s">
        <v>13</v>
      </c>
      <c r="AJ29" s="63">
        <v>1</v>
      </c>
      <c r="AK29" s="59"/>
      <c r="AL29" s="67">
        <v>45407</v>
      </c>
      <c r="AM29" s="112" t="s">
        <v>28</v>
      </c>
      <c r="AN29" s="58" t="s">
        <v>21</v>
      </c>
      <c r="AO29" s="59"/>
      <c r="AP29" s="59">
        <v>1</v>
      </c>
      <c r="AQ29" s="63"/>
      <c r="AR29" s="67">
        <v>45437</v>
      </c>
      <c r="AS29" s="64" t="s">
        <v>26</v>
      </c>
      <c r="AT29" s="58" t="s">
        <v>21</v>
      </c>
      <c r="AU29" s="59"/>
      <c r="AV29" s="59">
        <v>1</v>
      </c>
      <c r="AW29" s="70"/>
      <c r="AX29" s="71"/>
      <c r="AY29" s="72"/>
      <c r="AZ29" s="101"/>
      <c r="BA29" s="65"/>
      <c r="BG29" s="12"/>
      <c r="BJ29" s="12"/>
      <c r="BN29" s="12"/>
      <c r="BQ29" s="12"/>
      <c r="BU29" s="12"/>
      <c r="BX29" s="12"/>
      <c r="CB29" s="12"/>
    </row>
    <row r="30" spans="1:80" ht="14.25" customHeight="1" x14ac:dyDescent="0.2">
      <c r="A30" s="74"/>
      <c r="B30" s="73"/>
      <c r="C30" s="58"/>
      <c r="D30" s="58"/>
      <c r="E30" s="59"/>
      <c r="F30" s="67">
        <v>45225</v>
      </c>
      <c r="G30" s="61" t="s">
        <v>31</v>
      </c>
      <c r="H30" s="58" t="s">
        <v>13</v>
      </c>
      <c r="I30" s="59">
        <v>1</v>
      </c>
      <c r="J30" s="59"/>
      <c r="K30" s="67">
        <v>45256</v>
      </c>
      <c r="L30" s="61" t="s">
        <v>30</v>
      </c>
      <c r="M30" s="58" t="s">
        <v>13</v>
      </c>
      <c r="N30" s="59">
        <v>1</v>
      </c>
      <c r="O30" s="59"/>
      <c r="P30" s="67">
        <v>45286</v>
      </c>
      <c r="Q30" s="112" t="s">
        <v>29</v>
      </c>
      <c r="R30" s="58" t="s">
        <v>21</v>
      </c>
      <c r="S30" s="59"/>
      <c r="T30" s="59">
        <v>1</v>
      </c>
      <c r="U30" s="63"/>
      <c r="V30" s="67">
        <v>45317</v>
      </c>
      <c r="W30" s="64" t="s">
        <v>26</v>
      </c>
      <c r="X30" s="58" t="s">
        <v>21</v>
      </c>
      <c r="Y30" s="59"/>
      <c r="Z30" s="59">
        <v>1</v>
      </c>
      <c r="AA30" s="59"/>
      <c r="AB30" s="67">
        <v>45348</v>
      </c>
      <c r="AC30" s="61" t="s">
        <v>27</v>
      </c>
      <c r="AD30" s="62" t="s">
        <v>13</v>
      </c>
      <c r="AE30" s="63">
        <v>1</v>
      </c>
      <c r="AF30" s="59"/>
      <c r="AG30" s="67">
        <v>45377</v>
      </c>
      <c r="AH30" s="61" t="s">
        <v>27</v>
      </c>
      <c r="AI30" s="62" t="s">
        <v>13</v>
      </c>
      <c r="AJ30" s="63">
        <v>1</v>
      </c>
      <c r="AK30" s="59"/>
      <c r="AL30" s="67">
        <v>45408</v>
      </c>
      <c r="AM30" s="61" t="s">
        <v>31</v>
      </c>
      <c r="AN30" s="62" t="s">
        <v>13</v>
      </c>
      <c r="AO30" s="63">
        <v>1</v>
      </c>
      <c r="AP30" s="59"/>
      <c r="AQ30" s="63"/>
      <c r="AR30" s="67">
        <v>45438</v>
      </c>
      <c r="AS30" s="61" t="s">
        <v>25</v>
      </c>
      <c r="AT30" s="62" t="s">
        <v>13</v>
      </c>
      <c r="AU30" s="63">
        <v>1</v>
      </c>
      <c r="AV30" s="59"/>
      <c r="AW30" s="70"/>
      <c r="AX30" s="71"/>
      <c r="AY30" s="72"/>
      <c r="AZ30" s="101"/>
      <c r="BA30" s="65"/>
      <c r="BG30" s="12"/>
      <c r="BJ30" s="12"/>
      <c r="BN30" s="12"/>
      <c r="BQ30" s="12"/>
      <c r="BU30" s="12"/>
      <c r="BX30" s="12"/>
      <c r="CB30" s="12"/>
    </row>
    <row r="31" spans="1:80" ht="14.25" customHeight="1" x14ac:dyDescent="0.2">
      <c r="A31" s="74"/>
      <c r="B31" s="73"/>
      <c r="C31" s="58"/>
      <c r="D31" s="58"/>
      <c r="E31" s="59"/>
      <c r="F31" s="67">
        <v>45226</v>
      </c>
      <c r="G31" s="64" t="s">
        <v>26</v>
      </c>
      <c r="H31" s="58" t="s">
        <v>21</v>
      </c>
      <c r="I31" s="59"/>
      <c r="J31" s="59">
        <v>1</v>
      </c>
      <c r="K31" s="67">
        <v>45257</v>
      </c>
      <c r="L31" s="61" t="s">
        <v>27</v>
      </c>
      <c r="M31" s="58" t="s">
        <v>13</v>
      </c>
      <c r="N31" s="59">
        <v>1</v>
      </c>
      <c r="O31" s="59"/>
      <c r="P31" s="67">
        <v>45287</v>
      </c>
      <c r="Q31" s="61" t="s">
        <v>28</v>
      </c>
      <c r="R31" s="62" t="s">
        <v>13</v>
      </c>
      <c r="S31" s="63">
        <v>1</v>
      </c>
      <c r="T31" s="62"/>
      <c r="U31" s="63"/>
      <c r="V31" s="67">
        <v>45318</v>
      </c>
      <c r="W31" s="61" t="s">
        <v>25</v>
      </c>
      <c r="X31" s="62" t="s">
        <v>13</v>
      </c>
      <c r="Y31" s="63">
        <v>1</v>
      </c>
      <c r="Z31" s="59"/>
      <c r="AA31" s="59"/>
      <c r="AB31" s="67">
        <v>45349</v>
      </c>
      <c r="AC31" s="61" t="s">
        <v>29</v>
      </c>
      <c r="AD31" s="62" t="s">
        <v>13</v>
      </c>
      <c r="AE31" s="63">
        <v>1</v>
      </c>
      <c r="AF31" s="63"/>
      <c r="AG31" s="67">
        <v>45378</v>
      </c>
      <c r="AH31" s="61" t="s">
        <v>29</v>
      </c>
      <c r="AI31" s="62" t="s">
        <v>13</v>
      </c>
      <c r="AJ31" s="63">
        <v>1</v>
      </c>
      <c r="AK31" s="63"/>
      <c r="AL31" s="67">
        <v>45409</v>
      </c>
      <c r="AM31" s="64" t="s">
        <v>26</v>
      </c>
      <c r="AN31" s="58" t="s">
        <v>21</v>
      </c>
      <c r="AO31" s="59"/>
      <c r="AP31" s="59">
        <v>1</v>
      </c>
      <c r="AQ31" s="63"/>
      <c r="AR31" s="67">
        <v>45439</v>
      </c>
      <c r="AS31" s="61" t="s">
        <v>30</v>
      </c>
      <c r="AT31" s="62" t="s">
        <v>13</v>
      </c>
      <c r="AU31" s="63">
        <v>1</v>
      </c>
      <c r="AV31" s="59"/>
      <c r="AW31" s="70"/>
      <c r="AX31" s="71"/>
      <c r="AY31" s="72"/>
      <c r="AZ31" s="101"/>
      <c r="BA31" s="65"/>
      <c r="BG31" s="12"/>
      <c r="BJ31" s="12"/>
      <c r="BN31" s="12"/>
      <c r="BQ31" s="12"/>
      <c r="BU31" s="12"/>
      <c r="BX31" s="12"/>
      <c r="CB31" s="12"/>
    </row>
    <row r="32" spans="1:80" ht="14.25" customHeight="1" x14ac:dyDescent="0.2">
      <c r="A32" s="74"/>
      <c r="B32" s="73"/>
      <c r="C32" s="58"/>
      <c r="D32" s="58"/>
      <c r="E32" s="59"/>
      <c r="F32" s="67">
        <v>45227</v>
      </c>
      <c r="G32" s="61" t="s">
        <v>25</v>
      </c>
      <c r="H32" s="58" t="s">
        <v>13</v>
      </c>
      <c r="I32" s="59">
        <v>1</v>
      </c>
      <c r="J32" s="59"/>
      <c r="K32" s="67">
        <v>45258</v>
      </c>
      <c r="L32" s="61" t="s">
        <v>29</v>
      </c>
      <c r="M32" s="58" t="s">
        <v>13</v>
      </c>
      <c r="N32" s="59">
        <v>1</v>
      </c>
      <c r="O32" s="59"/>
      <c r="P32" s="67">
        <v>45288</v>
      </c>
      <c r="Q32" s="61" t="s">
        <v>31</v>
      </c>
      <c r="R32" s="62" t="s">
        <v>13</v>
      </c>
      <c r="S32" s="63">
        <v>1</v>
      </c>
      <c r="T32" s="62"/>
      <c r="U32" s="63"/>
      <c r="V32" s="67">
        <v>45319</v>
      </c>
      <c r="W32" s="61" t="s">
        <v>30</v>
      </c>
      <c r="X32" s="62" t="s">
        <v>13</v>
      </c>
      <c r="Y32" s="63">
        <v>1</v>
      </c>
      <c r="Z32" s="59"/>
      <c r="AA32" s="59"/>
      <c r="AB32" s="67">
        <v>45350</v>
      </c>
      <c r="AC32" s="61" t="s">
        <v>28</v>
      </c>
      <c r="AD32" s="62" t="s">
        <v>13</v>
      </c>
      <c r="AE32" s="63">
        <v>1</v>
      </c>
      <c r="AF32" s="59"/>
      <c r="AG32" s="67">
        <v>45379</v>
      </c>
      <c r="AH32" s="61" t="s">
        <v>28</v>
      </c>
      <c r="AI32" s="62" t="s">
        <v>13</v>
      </c>
      <c r="AJ32" s="63">
        <v>1</v>
      </c>
      <c r="AK32" s="59"/>
      <c r="AL32" s="67">
        <v>45410</v>
      </c>
      <c r="AM32" s="61" t="s">
        <v>25</v>
      </c>
      <c r="AN32" s="62" t="s">
        <v>13</v>
      </c>
      <c r="AO32" s="63">
        <v>1</v>
      </c>
      <c r="AP32" s="59"/>
      <c r="AQ32" s="63"/>
      <c r="AR32" s="67">
        <v>45440</v>
      </c>
      <c r="AS32" s="61" t="s">
        <v>27</v>
      </c>
      <c r="AT32" s="62" t="s">
        <v>13</v>
      </c>
      <c r="AU32" s="63">
        <v>1</v>
      </c>
      <c r="AV32" s="59"/>
      <c r="AW32" s="70"/>
      <c r="AX32" s="71"/>
      <c r="AY32" s="72"/>
      <c r="AZ32" s="101"/>
      <c r="BA32" s="65"/>
      <c r="BG32" s="12"/>
      <c r="BJ32" s="12"/>
      <c r="BN32" s="12"/>
      <c r="BQ32" s="12"/>
      <c r="BU32" s="12"/>
      <c r="BX32" s="12"/>
      <c r="CB32" s="12"/>
    </row>
    <row r="33" spans="1:80" ht="15" x14ac:dyDescent="0.2">
      <c r="A33" s="74"/>
      <c r="B33" s="73"/>
      <c r="C33" s="58"/>
      <c r="D33" s="58"/>
      <c r="E33" s="59"/>
      <c r="F33" s="67">
        <v>45228</v>
      </c>
      <c r="G33" s="61" t="s">
        <v>30</v>
      </c>
      <c r="H33" s="58" t="s">
        <v>13</v>
      </c>
      <c r="I33" s="59">
        <v>1</v>
      </c>
      <c r="J33" s="59"/>
      <c r="K33" s="67">
        <v>45259</v>
      </c>
      <c r="L33" s="61" t="s">
        <v>28</v>
      </c>
      <c r="M33" s="58" t="s">
        <v>13</v>
      </c>
      <c r="N33" s="59">
        <v>1</v>
      </c>
      <c r="O33" s="59"/>
      <c r="P33" s="67">
        <v>45289</v>
      </c>
      <c r="Q33" s="64" t="s">
        <v>26</v>
      </c>
      <c r="R33" s="58" t="s">
        <v>21</v>
      </c>
      <c r="S33" s="59"/>
      <c r="T33" s="59">
        <v>1</v>
      </c>
      <c r="U33" s="63"/>
      <c r="V33" s="67">
        <v>45320</v>
      </c>
      <c r="W33" s="61" t="s">
        <v>27</v>
      </c>
      <c r="X33" s="62" t="s">
        <v>13</v>
      </c>
      <c r="Y33" s="63">
        <v>1</v>
      </c>
      <c r="Z33" s="62"/>
      <c r="AA33" s="63"/>
      <c r="AB33" s="67"/>
      <c r="AG33" s="67">
        <v>45380</v>
      </c>
      <c r="AH33" s="61" t="s">
        <v>31</v>
      </c>
      <c r="AI33" s="62" t="s">
        <v>13</v>
      </c>
      <c r="AJ33" s="63">
        <v>1</v>
      </c>
      <c r="AK33" s="59"/>
      <c r="AL33" s="67">
        <v>45411</v>
      </c>
      <c r="AM33" s="61" t="s">
        <v>30</v>
      </c>
      <c r="AN33" s="62" t="s">
        <v>13</v>
      </c>
      <c r="AO33" s="63">
        <v>1</v>
      </c>
      <c r="AP33" s="59"/>
      <c r="AQ33" s="59"/>
      <c r="AR33" s="67">
        <v>45441</v>
      </c>
      <c r="AS33" s="61" t="s">
        <v>29</v>
      </c>
      <c r="AT33" s="62" t="s">
        <v>13</v>
      </c>
      <c r="AU33" s="63">
        <v>1</v>
      </c>
      <c r="AV33" s="63"/>
      <c r="AW33" s="70"/>
      <c r="AX33" s="71"/>
      <c r="AY33" s="72"/>
      <c r="AZ33" s="101"/>
      <c r="BA33" s="65"/>
      <c r="BG33" s="12"/>
      <c r="BJ33" s="12"/>
      <c r="BN33" s="12"/>
      <c r="BQ33" s="12"/>
      <c r="BU33" s="12"/>
      <c r="BX33" s="12"/>
      <c r="CB33" s="12"/>
    </row>
    <row r="34" spans="1:80" ht="15" x14ac:dyDescent="0.2">
      <c r="A34" s="74"/>
      <c r="B34" s="73"/>
      <c r="C34" s="58"/>
      <c r="D34" s="58"/>
      <c r="E34" s="59"/>
      <c r="F34" s="67">
        <v>45229</v>
      </c>
      <c r="G34" s="61" t="s">
        <v>27</v>
      </c>
      <c r="H34" s="58" t="s">
        <v>13</v>
      </c>
      <c r="I34" s="59">
        <v>1</v>
      </c>
      <c r="J34" s="59"/>
      <c r="K34" s="67">
        <v>45260</v>
      </c>
      <c r="L34" s="61" t="s">
        <v>31</v>
      </c>
      <c r="M34" s="58" t="s">
        <v>13</v>
      </c>
      <c r="N34" s="59">
        <v>1</v>
      </c>
      <c r="O34" s="59"/>
      <c r="P34" s="67">
        <v>45290</v>
      </c>
      <c r="Q34" s="61" t="s">
        <v>25</v>
      </c>
      <c r="R34" s="62" t="s">
        <v>13</v>
      </c>
      <c r="S34" s="59">
        <v>1</v>
      </c>
      <c r="T34" s="59"/>
      <c r="U34" s="59"/>
      <c r="V34" s="67">
        <v>45321</v>
      </c>
      <c r="W34" s="61" t="s">
        <v>29</v>
      </c>
      <c r="X34" s="62" t="s">
        <v>13</v>
      </c>
      <c r="Y34" s="63">
        <v>1</v>
      </c>
      <c r="Z34" s="59"/>
      <c r="AA34" s="63"/>
      <c r="AB34" s="67"/>
      <c r="AC34" s="61"/>
      <c r="AD34" s="62"/>
      <c r="AE34" s="63"/>
      <c r="AF34" s="63"/>
      <c r="AG34" s="67">
        <v>45381</v>
      </c>
      <c r="AH34" s="64" t="s">
        <v>26</v>
      </c>
      <c r="AI34" s="58" t="s">
        <v>21</v>
      </c>
      <c r="AJ34" s="59"/>
      <c r="AK34" s="59">
        <v>1</v>
      </c>
      <c r="AL34" s="67">
        <v>45412</v>
      </c>
      <c r="AM34" s="61" t="s">
        <v>27</v>
      </c>
      <c r="AN34" s="62" t="s">
        <v>13</v>
      </c>
      <c r="AO34" s="63">
        <v>1</v>
      </c>
      <c r="AP34" s="59"/>
      <c r="AQ34" s="59"/>
      <c r="AR34" s="67">
        <v>45442</v>
      </c>
      <c r="AS34" s="61" t="s">
        <v>28</v>
      </c>
      <c r="AT34" s="62" t="s">
        <v>13</v>
      </c>
      <c r="AU34" s="63">
        <v>1</v>
      </c>
      <c r="AV34" s="59"/>
      <c r="AW34" s="70"/>
      <c r="AX34" s="71"/>
      <c r="AY34" s="72"/>
      <c r="AZ34" s="101"/>
      <c r="BA34" s="65"/>
      <c r="BG34" s="12"/>
      <c r="BJ34" s="12"/>
      <c r="BN34" s="12"/>
      <c r="BQ34" s="12"/>
      <c r="BU34" s="12"/>
      <c r="BX34" s="12"/>
      <c r="CB34" s="12"/>
    </row>
    <row r="35" spans="1:80" ht="15.75" thickBot="1" x14ac:dyDescent="0.25">
      <c r="A35" s="74"/>
      <c r="B35" s="73"/>
      <c r="C35" s="58"/>
      <c r="D35" s="103"/>
      <c r="E35" s="104"/>
      <c r="F35" s="67">
        <v>45230</v>
      </c>
      <c r="G35" s="61" t="s">
        <v>29</v>
      </c>
      <c r="H35" s="58" t="s">
        <v>13</v>
      </c>
      <c r="I35" s="59">
        <v>1</v>
      </c>
      <c r="J35" s="59"/>
      <c r="K35" s="75"/>
      <c r="L35" s="76"/>
      <c r="M35" s="77"/>
      <c r="N35" s="78"/>
      <c r="O35" s="78"/>
      <c r="P35" s="67">
        <v>45291</v>
      </c>
      <c r="Q35" s="61" t="s">
        <v>30</v>
      </c>
      <c r="R35" s="62" t="s">
        <v>13</v>
      </c>
      <c r="S35" s="63">
        <v>1</v>
      </c>
      <c r="T35" s="59"/>
      <c r="U35" s="59"/>
      <c r="V35" s="67">
        <v>45322</v>
      </c>
      <c r="W35" s="61" t="s">
        <v>28</v>
      </c>
      <c r="X35" s="62" t="s">
        <v>13</v>
      </c>
      <c r="Y35" s="63">
        <v>1</v>
      </c>
      <c r="Z35" s="59"/>
      <c r="AA35" s="63"/>
      <c r="AB35" s="75"/>
      <c r="AC35" s="76"/>
      <c r="AD35" s="79"/>
      <c r="AE35" s="78"/>
      <c r="AF35" s="78"/>
      <c r="AG35" s="67">
        <v>45382</v>
      </c>
      <c r="AH35" s="61" t="s">
        <v>25</v>
      </c>
      <c r="AI35" s="62" t="s">
        <v>13</v>
      </c>
      <c r="AJ35" s="63">
        <v>1</v>
      </c>
      <c r="AK35" s="59"/>
      <c r="AL35" s="75"/>
      <c r="AM35" s="76"/>
      <c r="AN35" s="79"/>
      <c r="AO35" s="78"/>
      <c r="AP35" s="79"/>
      <c r="AQ35" s="59"/>
      <c r="AR35" s="75">
        <v>43616</v>
      </c>
      <c r="AS35" s="61" t="s">
        <v>31</v>
      </c>
      <c r="AT35" s="62" t="s">
        <v>13</v>
      </c>
      <c r="AU35" s="63">
        <v>1</v>
      </c>
      <c r="AV35" s="59"/>
      <c r="AW35" s="80"/>
      <c r="AX35" s="81"/>
      <c r="AY35" s="82"/>
      <c r="AZ35" s="102"/>
      <c r="BA35" s="83"/>
      <c r="BG35" s="12"/>
      <c r="BJ35" s="12"/>
      <c r="BN35" s="12"/>
      <c r="BQ35" s="12"/>
      <c r="BU35" s="12"/>
      <c r="BX35" s="12"/>
      <c r="CB35" s="12"/>
    </row>
    <row r="36" spans="1:80" x14ac:dyDescent="0.2">
      <c r="A36" s="47" t="s">
        <v>13</v>
      </c>
      <c r="B36" s="84"/>
      <c r="C36" s="98"/>
      <c r="D36" s="85">
        <f>SUM(D5:D35)</f>
        <v>19</v>
      </c>
      <c r="E36" s="105"/>
      <c r="F36" s="86"/>
      <c r="G36" s="84"/>
      <c r="H36" s="84"/>
      <c r="I36" s="85">
        <f>SUM(I5:I35)</f>
        <v>27</v>
      </c>
      <c r="J36" s="105"/>
      <c r="K36" s="86"/>
      <c r="L36" s="84"/>
      <c r="M36" s="84"/>
      <c r="N36" s="85">
        <f>SUM(N5:N35)</f>
        <v>25</v>
      </c>
      <c r="O36" s="105"/>
      <c r="P36" s="86"/>
      <c r="Q36" s="84"/>
      <c r="R36" s="84"/>
      <c r="S36" s="85">
        <f>SUM(S5:S35)</f>
        <v>24</v>
      </c>
      <c r="T36" s="106"/>
      <c r="U36" s="113"/>
      <c r="V36" s="86"/>
      <c r="W36" s="84"/>
      <c r="X36" s="84"/>
      <c r="Y36" s="85">
        <f>SUM(Y5:Y35)</f>
        <v>25</v>
      </c>
      <c r="Z36" s="106"/>
      <c r="AA36" s="113"/>
      <c r="AB36" s="86"/>
      <c r="AC36" s="84"/>
      <c r="AD36" s="84"/>
      <c r="AE36" s="85">
        <f>SUM(AE5:AE35)</f>
        <v>24</v>
      </c>
      <c r="AF36" s="106"/>
      <c r="AG36" s="86"/>
      <c r="AH36" s="84"/>
      <c r="AI36" s="84"/>
      <c r="AJ36" s="85">
        <f>SUM(AJ5:AJ35)</f>
        <v>26</v>
      </c>
      <c r="AK36" s="106"/>
      <c r="AL36" s="86"/>
      <c r="AM36" s="84"/>
      <c r="AN36" s="84"/>
      <c r="AO36" s="85">
        <f>SUM(AO5:AO35)</f>
        <v>24</v>
      </c>
      <c r="AP36" s="85"/>
      <c r="AQ36" s="106"/>
      <c r="AR36" s="86"/>
      <c r="AS36" s="84"/>
      <c r="AT36" s="84"/>
      <c r="AU36" s="85">
        <f>SUM(AU5:AU35)</f>
        <v>26</v>
      </c>
      <c r="AV36" s="106"/>
      <c r="AW36" s="86"/>
      <c r="AX36" s="84"/>
      <c r="AY36" s="84"/>
      <c r="AZ36" s="85">
        <f>SUM(AZ5:AZ35)</f>
        <v>5</v>
      </c>
      <c r="BA36" s="105"/>
      <c r="BG36" s="12"/>
      <c r="BJ36" s="12"/>
      <c r="BN36" s="12"/>
      <c r="BQ36" s="12"/>
      <c r="BU36" s="12"/>
      <c r="BX36" s="12"/>
      <c r="CB36" s="12"/>
    </row>
    <row r="37" spans="1:80" x14ac:dyDescent="0.2">
      <c r="A37" s="48" t="s">
        <v>21</v>
      </c>
      <c r="B37" s="87"/>
      <c r="C37" s="99"/>
      <c r="D37" s="87"/>
      <c r="E37" s="90">
        <f>SUM(E5:E35)</f>
        <v>3</v>
      </c>
      <c r="F37" s="89"/>
      <c r="G37" s="87"/>
      <c r="H37" s="87"/>
      <c r="I37" s="87"/>
      <c r="J37" s="90">
        <f>SUM(J5:J33)</f>
        <v>4</v>
      </c>
      <c r="K37" s="89"/>
      <c r="L37" s="87"/>
      <c r="M37" s="87"/>
      <c r="N37" s="87"/>
      <c r="O37" s="90">
        <f>SUM(O5:O35)</f>
        <v>5</v>
      </c>
      <c r="P37" s="89"/>
      <c r="Q37" s="87"/>
      <c r="R37" s="87"/>
      <c r="S37" s="87"/>
      <c r="T37" s="88">
        <f>SUM(T5:T35)</f>
        <v>6</v>
      </c>
      <c r="U37" s="90"/>
      <c r="V37" s="89"/>
      <c r="W37" s="87"/>
      <c r="X37" s="87"/>
      <c r="Y37" s="87"/>
      <c r="Z37" s="88">
        <f>SUM(Z5:Z35)</f>
        <v>5</v>
      </c>
      <c r="AA37" s="90"/>
      <c r="AB37" s="89"/>
      <c r="AC37" s="87"/>
      <c r="AD37" s="87"/>
      <c r="AE37" s="87"/>
      <c r="AF37" s="88">
        <f>SUM(AF5:AF35)</f>
        <v>4</v>
      </c>
      <c r="AG37" s="89"/>
      <c r="AH37" s="87"/>
      <c r="AI37" s="87"/>
      <c r="AJ37" s="87"/>
      <c r="AK37" s="88">
        <f>SUM(AK5:AK35)</f>
        <v>5</v>
      </c>
      <c r="AL37" s="89"/>
      <c r="AM37" s="87"/>
      <c r="AN37" s="87"/>
      <c r="AO37" s="87"/>
      <c r="AP37" s="88">
        <f>SUM(AP5:AP35)</f>
        <v>5</v>
      </c>
      <c r="AQ37" s="12"/>
      <c r="AR37" s="89"/>
      <c r="AS37" s="87"/>
      <c r="AT37" s="87"/>
      <c r="AU37" s="87"/>
      <c r="AV37" s="88">
        <f>SUM(AV5:AV35)</f>
        <v>4</v>
      </c>
      <c r="AW37" s="89"/>
      <c r="AX37" s="87"/>
      <c r="AY37" s="87"/>
      <c r="AZ37" s="87"/>
      <c r="BA37" s="90">
        <f>SUM(BA5:BA35)</f>
        <v>2</v>
      </c>
      <c r="BG37" s="12"/>
      <c r="BJ37" s="12"/>
      <c r="BN37" s="12"/>
      <c r="BQ37" s="12"/>
      <c r="BU37" s="12"/>
      <c r="BX37" s="12"/>
      <c r="CB37" s="12"/>
    </row>
    <row r="38" spans="1:80" ht="13.5" thickBot="1" x14ac:dyDescent="0.25">
      <c r="A38" s="49" t="s">
        <v>41</v>
      </c>
      <c r="B38" s="91"/>
      <c r="C38" s="100"/>
      <c r="D38" s="91"/>
      <c r="E38" s="94"/>
      <c r="F38" s="93"/>
      <c r="G38" s="91"/>
      <c r="H38" s="91"/>
      <c r="I38" s="91"/>
      <c r="J38" s="94"/>
      <c r="K38" s="93"/>
      <c r="L38" s="91"/>
      <c r="M38" s="91"/>
      <c r="N38" s="91"/>
      <c r="O38" s="94"/>
      <c r="P38" s="93"/>
      <c r="Q38" s="91"/>
      <c r="R38" s="91"/>
      <c r="S38" s="91"/>
      <c r="T38" s="92"/>
      <c r="U38" s="114">
        <f>SUM(U5:U33)</f>
        <v>1</v>
      </c>
      <c r="V38" s="93"/>
      <c r="W38" s="91"/>
      <c r="X38" s="91"/>
      <c r="Y38" s="91"/>
      <c r="Z38" s="92"/>
      <c r="AA38" s="114">
        <f>SUM(AA5:AA35)</f>
        <v>1</v>
      </c>
      <c r="AB38" s="93"/>
      <c r="AC38" s="91"/>
      <c r="AD38" s="91"/>
      <c r="AE38" s="91"/>
      <c r="AF38" s="94"/>
      <c r="AG38" s="93"/>
      <c r="AH38" s="91"/>
      <c r="AI38" s="91"/>
      <c r="AJ38" s="91"/>
      <c r="AK38" s="92"/>
      <c r="AL38" s="93"/>
      <c r="AM38" s="91"/>
      <c r="AN38" s="91"/>
      <c r="AO38" s="91"/>
      <c r="AP38" s="91"/>
      <c r="AQ38" s="114">
        <f>SUM(AQ5:AQ35)</f>
        <v>1</v>
      </c>
      <c r="AR38" s="93"/>
      <c r="AS38" s="91"/>
      <c r="AT38" s="91"/>
      <c r="AU38" s="91"/>
      <c r="AV38" s="92"/>
      <c r="AW38" s="93"/>
      <c r="AX38" s="91"/>
      <c r="AY38" s="91"/>
      <c r="AZ38" s="91"/>
      <c r="BA38" s="94"/>
      <c r="BG38" s="12"/>
      <c r="BJ38" s="12"/>
      <c r="BN38" s="12"/>
      <c r="BQ38" s="12"/>
      <c r="BU38" s="12"/>
      <c r="BX38" s="12"/>
      <c r="CB38" s="12"/>
    </row>
    <row r="39" spans="1:80" s="15" customFormat="1" x14ac:dyDescent="0.2">
      <c r="E39" s="95">
        <f>SUM(C36:E38)</f>
        <v>22</v>
      </c>
      <c r="F39" s="96"/>
      <c r="J39" s="95">
        <f>SUM(H36:J38)</f>
        <v>31</v>
      </c>
      <c r="K39" s="96"/>
      <c r="L39" s="96"/>
      <c r="O39" s="95">
        <f>SUM(M36:O38)</f>
        <v>30</v>
      </c>
      <c r="P39" s="96"/>
      <c r="Q39" s="96"/>
      <c r="R39" s="96"/>
      <c r="S39" s="96"/>
      <c r="T39" s="96"/>
      <c r="U39" s="95">
        <f>SUM(S36:U38)</f>
        <v>31</v>
      </c>
      <c r="W39" s="96"/>
      <c r="X39" s="96"/>
      <c r="Y39" s="96"/>
      <c r="Z39" s="96"/>
      <c r="AA39" s="95">
        <f>SUM(Y36:AA38)</f>
        <v>31</v>
      </c>
      <c r="AF39" s="95">
        <f>SUM(AD36:AF38)</f>
        <v>28</v>
      </c>
      <c r="AK39" s="95">
        <f>SUM(AI36:AK38)</f>
        <v>31</v>
      </c>
      <c r="AQ39" s="95">
        <f>SUM(AN36:AQ38)</f>
        <v>30</v>
      </c>
      <c r="AV39" s="95">
        <f>SUM(AT36:AV38)</f>
        <v>30</v>
      </c>
      <c r="BA39" s="95">
        <f>SUM(AY36:BA38)</f>
        <v>7</v>
      </c>
    </row>
    <row r="40" spans="1:80" ht="13.5" thickBot="1" x14ac:dyDescent="0.25">
      <c r="A40" s="12"/>
      <c r="B40" s="12"/>
      <c r="G40" s="12"/>
      <c r="H40" s="12"/>
      <c r="I40" s="12"/>
      <c r="J40" s="12"/>
      <c r="K40" s="26"/>
      <c r="L40" s="26"/>
      <c r="O40" s="12"/>
      <c r="U40" s="12"/>
      <c r="V40" s="12"/>
      <c r="W40" s="26"/>
      <c r="AA40" s="26"/>
      <c r="AC40" s="12"/>
      <c r="AD40" s="12"/>
      <c r="AE40" s="12"/>
      <c r="AF40" s="12"/>
      <c r="AG40" s="12"/>
      <c r="AH40" s="12"/>
      <c r="AI40" s="12"/>
      <c r="AJ40" s="12"/>
      <c r="AK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BA40" s="12"/>
      <c r="BG40" s="12"/>
      <c r="BJ40" s="12"/>
      <c r="BN40" s="12"/>
      <c r="BQ40" s="12"/>
      <c r="BU40" s="12"/>
      <c r="BX40" s="12"/>
      <c r="CB40" s="12"/>
    </row>
    <row r="41" spans="1:80" x14ac:dyDescent="0.2">
      <c r="A41" s="12"/>
      <c r="B41" s="12"/>
      <c r="G41" s="12"/>
      <c r="H41" s="12"/>
      <c r="I41" s="12"/>
      <c r="J41" s="12"/>
      <c r="K41" s="26"/>
      <c r="L41" s="26"/>
      <c r="O41" s="12"/>
      <c r="U41" s="12"/>
      <c r="V41" s="12"/>
      <c r="W41" s="26"/>
      <c r="AA41" s="26"/>
      <c r="AC41" s="12"/>
      <c r="AD41" s="12"/>
      <c r="AE41" s="12"/>
      <c r="AF41" s="12"/>
      <c r="AG41" s="12"/>
      <c r="AH41" s="12"/>
      <c r="AI41" s="12"/>
      <c r="AJ41" s="12"/>
      <c r="AK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15">
        <f>SUM(B36:BA36)</f>
        <v>225</v>
      </c>
      <c r="AX41" s="107" t="s">
        <v>13</v>
      </c>
      <c r="AY41" s="116"/>
      <c r="AZ41" s="116"/>
      <c r="BA41" s="117"/>
      <c r="BG41" s="12"/>
      <c r="BJ41" s="12"/>
      <c r="BN41" s="12"/>
      <c r="BQ41" s="12"/>
      <c r="BU41" s="12"/>
      <c r="BX41" s="12"/>
      <c r="CB41" s="12"/>
    </row>
    <row r="42" spans="1:80" x14ac:dyDescent="0.2">
      <c r="A42" s="12"/>
      <c r="B42" s="12"/>
      <c r="G42" s="12"/>
      <c r="H42" s="12"/>
      <c r="I42" s="12"/>
      <c r="J42" s="12"/>
      <c r="K42" s="26"/>
      <c r="L42" s="26"/>
      <c r="O42" s="12"/>
      <c r="U42" s="12"/>
      <c r="V42" s="12"/>
      <c r="W42" s="26"/>
      <c r="AA42" s="26"/>
      <c r="AC42" s="12"/>
      <c r="AD42" s="12"/>
      <c r="AE42" s="12"/>
      <c r="AF42" s="12"/>
      <c r="AG42" s="12"/>
      <c r="AH42" s="12"/>
      <c r="AI42" s="12"/>
      <c r="AJ42" s="12"/>
      <c r="AK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18">
        <f>SUM(B37:BA37)</f>
        <v>43</v>
      </c>
      <c r="AX42" s="108" t="s">
        <v>21</v>
      </c>
      <c r="AY42" s="119"/>
      <c r="AZ42" s="119"/>
      <c r="BA42" s="120"/>
      <c r="BG42" s="12"/>
      <c r="BJ42" s="12"/>
      <c r="BN42" s="12"/>
      <c r="BQ42" s="12"/>
      <c r="BU42" s="12"/>
      <c r="BX42" s="12"/>
      <c r="CB42" s="12"/>
    </row>
    <row r="43" spans="1:80" ht="13.5" thickBot="1" x14ac:dyDescent="0.25">
      <c r="A43" s="12"/>
      <c r="B43" s="12"/>
      <c r="G43" s="12"/>
      <c r="H43" s="12"/>
      <c r="I43" s="12"/>
      <c r="J43" s="12"/>
      <c r="K43" s="26"/>
      <c r="L43" s="26"/>
      <c r="O43" s="12"/>
      <c r="U43" s="12"/>
      <c r="V43" s="12"/>
      <c r="W43" s="26"/>
      <c r="AA43" s="26"/>
      <c r="AC43" s="12"/>
      <c r="AD43" s="12"/>
      <c r="AE43" s="12"/>
      <c r="AF43" s="12"/>
      <c r="AG43" s="12"/>
      <c r="AH43" s="12"/>
      <c r="AI43" s="12"/>
      <c r="AJ43" s="12"/>
      <c r="AK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1">
        <f>SUM(B38:BA38)</f>
        <v>3</v>
      </c>
      <c r="AX43" s="109" t="s">
        <v>41</v>
      </c>
      <c r="AY43" s="122"/>
      <c r="AZ43" s="122"/>
      <c r="BA43" s="123"/>
      <c r="BG43" s="12"/>
      <c r="BJ43" s="12"/>
      <c r="BN43" s="12"/>
      <c r="BQ43" s="12"/>
      <c r="BU43" s="12"/>
      <c r="BX43" s="12"/>
      <c r="CB43" s="12"/>
    </row>
    <row r="44" spans="1:80" x14ac:dyDescent="0.2">
      <c r="A44" s="12"/>
      <c r="B44" s="12"/>
      <c r="G44" s="12"/>
      <c r="H44" s="12"/>
      <c r="I44" s="12"/>
      <c r="J44" s="12"/>
      <c r="K44" s="26"/>
      <c r="L44" s="26"/>
      <c r="O44" s="12"/>
      <c r="U44" s="12"/>
      <c r="V44" s="12"/>
      <c r="W44" s="26"/>
      <c r="AA44" s="26"/>
      <c r="AC44" s="12"/>
      <c r="AD44" s="12"/>
      <c r="AE44" s="12"/>
      <c r="AF44" s="12"/>
      <c r="AG44" s="12"/>
      <c r="AH44" s="12"/>
      <c r="AI44" s="12"/>
      <c r="AJ44" s="12"/>
      <c r="AK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10">
        <f>SUM(B39:BA39)</f>
        <v>271</v>
      </c>
      <c r="AX44" s="15"/>
      <c r="BA44" s="12"/>
      <c r="BG44" s="12"/>
      <c r="BJ44" s="12"/>
      <c r="BN44" s="12"/>
      <c r="BQ44" s="12"/>
      <c r="BU44" s="12"/>
      <c r="BX44" s="12"/>
      <c r="CB44" s="12"/>
    </row>
    <row r="45" spans="1:80" x14ac:dyDescent="0.2">
      <c r="A45" s="12"/>
      <c r="B45" s="12"/>
      <c r="G45" s="12"/>
      <c r="H45" s="12"/>
      <c r="I45" s="12"/>
      <c r="J45" s="12"/>
      <c r="K45" s="26"/>
      <c r="L45" s="26"/>
      <c r="O45" s="12"/>
      <c r="U45" s="12"/>
      <c r="V45" s="12"/>
      <c r="W45" s="26"/>
      <c r="AA45" s="26"/>
      <c r="AC45" s="12"/>
      <c r="AD45" s="12"/>
      <c r="AE45" s="12"/>
      <c r="AF45" s="12"/>
      <c r="AG45" s="12"/>
      <c r="AH45" s="12"/>
      <c r="AI45" s="12"/>
      <c r="AJ45" s="12"/>
      <c r="AK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>
        <f>SUM(AW41:AW43)</f>
        <v>271</v>
      </c>
      <c r="BA45" s="12"/>
      <c r="BG45" s="12"/>
      <c r="BJ45" s="12"/>
      <c r="BN45" s="12"/>
      <c r="BQ45" s="12"/>
      <c r="BU45" s="12"/>
      <c r="BX45" s="12"/>
      <c r="CB45" s="12"/>
    </row>
    <row r="46" spans="1:80" x14ac:dyDescent="0.2">
      <c r="A46" s="12"/>
      <c r="B46" s="12"/>
      <c r="G46" s="12"/>
      <c r="H46" s="12"/>
      <c r="I46" s="12"/>
      <c r="J46" s="12"/>
      <c r="K46" s="26"/>
      <c r="L46" s="26"/>
      <c r="O46" s="12"/>
      <c r="U46" s="12"/>
      <c r="V46" s="12"/>
      <c r="W46" s="26"/>
      <c r="AA46" s="26"/>
      <c r="AC46" s="12"/>
      <c r="AD46" s="12"/>
      <c r="AE46" s="12"/>
      <c r="AF46" s="12"/>
      <c r="AG46" s="12"/>
      <c r="AH46" s="12"/>
      <c r="AI46" s="12"/>
      <c r="AJ46" s="12"/>
      <c r="AK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BA46" s="12"/>
      <c r="BG46" s="12"/>
      <c r="BJ46" s="12"/>
      <c r="BN46" s="12"/>
      <c r="BQ46" s="12"/>
      <c r="BU46" s="12"/>
      <c r="BX46" s="12"/>
      <c r="CB46" s="12"/>
    </row>
    <row r="47" spans="1:80" x14ac:dyDescent="0.2">
      <c r="A47" s="12"/>
      <c r="B47" s="12"/>
      <c r="G47" s="12"/>
      <c r="H47" s="12"/>
      <c r="I47" s="12"/>
      <c r="J47" s="12"/>
      <c r="K47" s="26"/>
      <c r="L47" s="26"/>
      <c r="O47" s="12"/>
      <c r="U47" s="12"/>
      <c r="V47" s="12"/>
      <c r="W47" s="26"/>
      <c r="AA47" s="26"/>
      <c r="AC47" s="12"/>
      <c r="AD47" s="12"/>
      <c r="AE47" s="12"/>
      <c r="AF47" s="12"/>
      <c r="AG47" s="12"/>
      <c r="AH47" s="12"/>
      <c r="AI47" s="12"/>
      <c r="AJ47" s="12"/>
      <c r="AK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BA47" s="12"/>
      <c r="BG47" s="12"/>
      <c r="BJ47" s="12"/>
      <c r="BN47" s="12"/>
      <c r="BQ47" s="12"/>
      <c r="BU47" s="12"/>
      <c r="BX47" s="12"/>
      <c r="CB47" s="12"/>
    </row>
    <row r="48" spans="1:80" x14ac:dyDescent="0.2">
      <c r="A48" s="12"/>
      <c r="B48" s="12"/>
      <c r="G48" s="12"/>
      <c r="H48" s="12"/>
      <c r="I48" s="12"/>
      <c r="J48" s="12"/>
      <c r="K48" s="26"/>
      <c r="L48" s="26"/>
      <c r="O48" s="12"/>
      <c r="U48" s="12"/>
      <c r="V48" s="12"/>
      <c r="W48" s="26"/>
      <c r="AA48" s="26"/>
      <c r="AC48" s="12"/>
      <c r="AD48" s="12"/>
      <c r="AE48" s="12"/>
      <c r="AF48" s="12"/>
      <c r="AG48" s="12"/>
      <c r="AH48" s="12"/>
      <c r="AI48" s="12"/>
      <c r="AJ48" s="12"/>
      <c r="AK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BA48" s="12"/>
      <c r="BG48" s="12"/>
      <c r="BJ48" s="12"/>
      <c r="BN48" s="12"/>
      <c r="BQ48" s="12"/>
      <c r="BU48" s="12"/>
      <c r="BX48" s="12"/>
      <c r="CB48" s="12"/>
    </row>
    <row r="49" spans="5:27" s="12" customFormat="1" x14ac:dyDescent="0.2">
      <c r="E49" s="26"/>
      <c r="F49" s="26"/>
      <c r="K49" s="26"/>
      <c r="L49" s="26"/>
      <c r="P49" s="26"/>
      <c r="Q49" s="26"/>
      <c r="R49" s="26"/>
      <c r="S49" s="26"/>
      <c r="T49" s="26"/>
      <c r="W49" s="26"/>
      <c r="X49" s="26"/>
      <c r="Y49" s="26"/>
      <c r="Z49" s="26"/>
      <c r="AA49" s="26"/>
    </row>
    <row r="50" spans="5:27" s="12" customFormat="1" x14ac:dyDescent="0.2">
      <c r="E50" s="26"/>
      <c r="F50" s="26"/>
      <c r="K50" s="26"/>
      <c r="L50" s="26"/>
      <c r="P50" s="26"/>
      <c r="Q50" s="26"/>
      <c r="R50" s="26"/>
      <c r="S50" s="26"/>
      <c r="T50" s="26"/>
      <c r="W50" s="26"/>
      <c r="X50" s="26"/>
      <c r="Y50" s="26"/>
      <c r="Z50" s="26"/>
      <c r="AA50" s="26"/>
    </row>
    <row r="51" spans="5:27" s="12" customFormat="1" x14ac:dyDescent="0.2">
      <c r="E51" s="26"/>
      <c r="F51" s="26"/>
      <c r="K51" s="26"/>
      <c r="L51" s="26"/>
      <c r="P51" s="26"/>
      <c r="Q51" s="26"/>
      <c r="R51" s="26"/>
      <c r="S51" s="26"/>
      <c r="T51" s="26"/>
      <c r="W51" s="26"/>
      <c r="X51" s="26"/>
      <c r="Y51" s="26"/>
      <c r="Z51" s="26"/>
      <c r="AA51" s="26"/>
    </row>
    <row r="52" spans="5:27" s="12" customFormat="1" x14ac:dyDescent="0.2">
      <c r="E52" s="26"/>
      <c r="F52" s="26"/>
      <c r="K52" s="26"/>
      <c r="L52" s="26"/>
      <c r="P52" s="26"/>
      <c r="Q52" s="26"/>
      <c r="R52" s="26"/>
      <c r="S52" s="26"/>
      <c r="T52" s="26"/>
      <c r="W52" s="26"/>
      <c r="X52" s="26"/>
      <c r="Y52" s="26"/>
      <c r="Z52" s="26"/>
      <c r="AA52" s="26"/>
    </row>
    <row r="53" spans="5:27" s="12" customFormat="1" x14ac:dyDescent="0.2">
      <c r="E53" s="26"/>
      <c r="F53" s="26"/>
      <c r="K53" s="26"/>
      <c r="L53" s="26"/>
      <c r="P53" s="26"/>
      <c r="Q53" s="26"/>
      <c r="R53" s="26"/>
      <c r="S53" s="26"/>
      <c r="T53" s="26"/>
      <c r="W53" s="26"/>
      <c r="X53" s="26"/>
      <c r="Y53" s="26"/>
      <c r="Z53" s="26"/>
      <c r="AA53" s="26"/>
    </row>
    <row r="54" spans="5:27" s="12" customFormat="1" x14ac:dyDescent="0.2">
      <c r="E54" s="26"/>
      <c r="F54" s="26"/>
      <c r="K54" s="26"/>
      <c r="L54" s="26"/>
      <c r="P54" s="26"/>
      <c r="Q54" s="26"/>
      <c r="R54" s="26"/>
      <c r="S54" s="26"/>
      <c r="T54" s="26"/>
      <c r="W54" s="26"/>
      <c r="X54" s="26"/>
      <c r="Y54" s="26"/>
      <c r="Z54" s="26"/>
      <c r="AA54" s="26"/>
    </row>
    <row r="55" spans="5:27" s="12" customFormat="1" x14ac:dyDescent="0.2">
      <c r="E55" s="26"/>
      <c r="F55" s="26"/>
      <c r="K55" s="26"/>
      <c r="L55" s="26"/>
      <c r="P55" s="26"/>
      <c r="Q55" s="26"/>
      <c r="R55" s="26"/>
      <c r="S55" s="26"/>
      <c r="T55" s="26"/>
      <c r="W55" s="26"/>
      <c r="X55" s="26"/>
      <c r="Y55" s="26"/>
      <c r="Z55" s="26"/>
      <c r="AA55" s="26"/>
    </row>
    <row r="56" spans="5:27" s="12" customFormat="1" x14ac:dyDescent="0.2">
      <c r="E56" s="26"/>
      <c r="F56" s="26"/>
      <c r="K56" s="26"/>
      <c r="L56" s="26"/>
      <c r="P56" s="26"/>
      <c r="Q56" s="26"/>
      <c r="R56" s="26"/>
      <c r="S56" s="26"/>
      <c r="T56" s="26"/>
      <c r="W56" s="26"/>
      <c r="X56" s="26"/>
      <c r="Y56" s="26"/>
      <c r="Z56" s="26"/>
      <c r="AA56" s="26"/>
    </row>
    <row r="57" spans="5:27" s="12" customFormat="1" x14ac:dyDescent="0.2">
      <c r="E57" s="26"/>
      <c r="F57" s="26"/>
      <c r="K57" s="26"/>
      <c r="L57" s="26"/>
      <c r="P57" s="26"/>
      <c r="Q57" s="26"/>
      <c r="R57" s="26"/>
      <c r="S57" s="26"/>
      <c r="T57" s="26"/>
      <c r="W57" s="26"/>
      <c r="X57" s="26"/>
      <c r="Y57" s="26"/>
      <c r="Z57" s="26"/>
      <c r="AA57" s="26"/>
    </row>
    <row r="58" spans="5:27" s="12" customFormat="1" x14ac:dyDescent="0.2">
      <c r="E58" s="26"/>
      <c r="F58" s="26"/>
      <c r="K58" s="26"/>
      <c r="L58" s="26"/>
      <c r="P58" s="26"/>
      <c r="Q58" s="26"/>
      <c r="R58" s="26"/>
      <c r="S58" s="26"/>
      <c r="T58" s="26"/>
      <c r="W58" s="26"/>
      <c r="X58" s="26"/>
      <c r="Y58" s="26"/>
      <c r="Z58" s="26"/>
      <c r="AA58" s="26"/>
    </row>
    <row r="59" spans="5:27" s="12" customFormat="1" x14ac:dyDescent="0.2">
      <c r="E59" s="26"/>
      <c r="F59" s="26"/>
      <c r="K59" s="26"/>
      <c r="L59" s="26"/>
      <c r="P59" s="26"/>
      <c r="Q59" s="26"/>
      <c r="R59" s="26"/>
      <c r="S59" s="26"/>
      <c r="T59" s="26"/>
      <c r="W59" s="26"/>
      <c r="X59" s="26"/>
      <c r="Y59" s="26"/>
      <c r="Z59" s="26"/>
      <c r="AA59" s="26"/>
    </row>
    <row r="60" spans="5:27" s="12" customFormat="1" x14ac:dyDescent="0.2">
      <c r="E60" s="26"/>
      <c r="F60" s="26"/>
      <c r="K60" s="26"/>
      <c r="L60" s="26"/>
      <c r="P60" s="26"/>
      <c r="Q60" s="26"/>
      <c r="R60" s="26"/>
      <c r="S60" s="26"/>
      <c r="T60" s="26"/>
      <c r="W60" s="26"/>
      <c r="X60" s="26"/>
      <c r="Y60" s="26"/>
      <c r="Z60" s="26"/>
      <c r="AA60" s="26"/>
    </row>
    <row r="61" spans="5:27" s="12" customFormat="1" x14ac:dyDescent="0.2">
      <c r="E61" s="26"/>
      <c r="F61" s="26"/>
      <c r="K61" s="26"/>
      <c r="L61" s="26"/>
      <c r="P61" s="26"/>
      <c r="Q61" s="26"/>
      <c r="R61" s="26"/>
      <c r="S61" s="26"/>
      <c r="T61" s="26"/>
      <c r="W61" s="26"/>
      <c r="X61" s="26"/>
      <c r="Y61" s="26"/>
      <c r="Z61" s="26"/>
      <c r="AA61" s="26"/>
    </row>
    <row r="62" spans="5:27" s="12" customFormat="1" x14ac:dyDescent="0.2">
      <c r="E62" s="26"/>
      <c r="F62" s="26"/>
      <c r="K62" s="26"/>
      <c r="L62" s="26"/>
      <c r="P62" s="26"/>
      <c r="Q62" s="26"/>
      <c r="R62" s="26"/>
      <c r="S62" s="26"/>
      <c r="T62" s="26"/>
      <c r="W62" s="26"/>
      <c r="X62" s="26"/>
      <c r="Y62" s="26"/>
      <c r="Z62" s="26"/>
      <c r="AA62" s="26"/>
    </row>
    <row r="63" spans="5:27" s="12" customFormat="1" x14ac:dyDescent="0.2">
      <c r="E63" s="26"/>
      <c r="F63" s="26"/>
      <c r="K63" s="26"/>
      <c r="L63" s="26"/>
      <c r="P63" s="26"/>
      <c r="Q63" s="26"/>
      <c r="R63" s="26"/>
      <c r="S63" s="26"/>
      <c r="T63" s="26"/>
      <c r="W63" s="26"/>
      <c r="X63" s="26"/>
      <c r="Y63" s="26"/>
      <c r="Z63" s="26"/>
      <c r="AA63" s="26"/>
    </row>
    <row r="64" spans="5:27" s="12" customFormat="1" x14ac:dyDescent="0.2">
      <c r="E64" s="26"/>
      <c r="F64" s="26"/>
      <c r="K64" s="26"/>
      <c r="L64" s="26"/>
      <c r="P64" s="26"/>
      <c r="Q64" s="26"/>
      <c r="R64" s="26"/>
      <c r="S64" s="26"/>
      <c r="T64" s="26"/>
      <c r="W64" s="26"/>
      <c r="X64" s="26"/>
      <c r="Y64" s="26"/>
      <c r="Z64" s="26"/>
      <c r="AA64" s="26"/>
    </row>
    <row r="65" spans="5:27" s="12" customFormat="1" x14ac:dyDescent="0.2">
      <c r="E65" s="26"/>
      <c r="F65" s="26"/>
      <c r="K65" s="26"/>
      <c r="L65" s="26"/>
      <c r="P65" s="26"/>
      <c r="Q65" s="26"/>
      <c r="R65" s="26"/>
      <c r="S65" s="26"/>
      <c r="T65" s="26"/>
      <c r="W65" s="26"/>
      <c r="X65" s="26"/>
      <c r="Y65" s="26"/>
      <c r="Z65" s="26"/>
      <c r="AA65" s="26"/>
    </row>
    <row r="66" spans="5:27" s="12" customFormat="1" x14ac:dyDescent="0.2">
      <c r="E66" s="26"/>
      <c r="F66" s="26"/>
      <c r="K66" s="26"/>
      <c r="L66" s="26"/>
      <c r="P66" s="26"/>
      <c r="Q66" s="26"/>
      <c r="R66" s="26"/>
      <c r="S66" s="26"/>
      <c r="T66" s="26"/>
      <c r="W66" s="26"/>
      <c r="X66" s="26"/>
      <c r="Y66" s="26"/>
      <c r="Z66" s="26"/>
      <c r="AA66" s="26"/>
    </row>
    <row r="67" spans="5:27" s="12" customFormat="1" x14ac:dyDescent="0.2">
      <c r="E67" s="26"/>
      <c r="F67" s="26"/>
      <c r="K67" s="26"/>
      <c r="L67" s="26"/>
      <c r="P67" s="26"/>
      <c r="Q67" s="26"/>
      <c r="R67" s="26"/>
      <c r="S67" s="26"/>
      <c r="T67" s="26"/>
      <c r="W67" s="26"/>
      <c r="X67" s="26"/>
      <c r="Y67" s="26"/>
      <c r="Z67" s="26"/>
      <c r="AA67" s="26"/>
    </row>
    <row r="68" spans="5:27" s="12" customFormat="1" x14ac:dyDescent="0.2">
      <c r="E68" s="26"/>
      <c r="F68" s="26"/>
      <c r="K68" s="26"/>
      <c r="L68" s="26"/>
      <c r="P68" s="26"/>
      <c r="Q68" s="26"/>
      <c r="R68" s="26"/>
      <c r="S68" s="26"/>
      <c r="T68" s="26"/>
      <c r="W68" s="26"/>
      <c r="X68" s="26"/>
      <c r="Y68" s="26"/>
      <c r="Z68" s="26"/>
      <c r="AA68" s="26"/>
    </row>
    <row r="69" spans="5:27" s="12" customFormat="1" x14ac:dyDescent="0.2">
      <c r="E69" s="26"/>
      <c r="F69" s="26"/>
      <c r="K69" s="26"/>
      <c r="L69" s="26"/>
      <c r="P69" s="26"/>
      <c r="Q69" s="26"/>
      <c r="R69" s="26"/>
      <c r="S69" s="26"/>
      <c r="T69" s="26"/>
      <c r="W69" s="26"/>
      <c r="X69" s="26"/>
      <c r="Y69" s="26"/>
      <c r="Z69" s="26"/>
      <c r="AA69" s="26"/>
    </row>
    <row r="70" spans="5:27" s="12" customFormat="1" x14ac:dyDescent="0.2">
      <c r="E70" s="26"/>
      <c r="F70" s="26"/>
      <c r="K70" s="26"/>
      <c r="L70" s="26"/>
      <c r="P70" s="26"/>
      <c r="Q70" s="26"/>
      <c r="R70" s="26"/>
      <c r="S70" s="26"/>
      <c r="T70" s="26"/>
      <c r="W70" s="26"/>
      <c r="X70" s="26"/>
      <c r="Y70" s="26"/>
      <c r="Z70" s="26"/>
      <c r="AA70" s="26"/>
    </row>
    <row r="71" spans="5:27" s="12" customFormat="1" x14ac:dyDescent="0.2">
      <c r="E71" s="26"/>
      <c r="F71" s="26"/>
      <c r="K71" s="26"/>
      <c r="L71" s="26"/>
      <c r="P71" s="26"/>
      <c r="Q71" s="26"/>
      <c r="R71" s="26"/>
      <c r="S71" s="26"/>
      <c r="T71" s="26"/>
      <c r="W71" s="26"/>
      <c r="X71" s="26"/>
      <c r="Y71" s="26"/>
      <c r="Z71" s="26"/>
      <c r="AA71" s="26"/>
    </row>
    <row r="72" spans="5:27" s="12" customFormat="1" x14ac:dyDescent="0.2">
      <c r="E72" s="26"/>
      <c r="F72" s="26"/>
      <c r="K72" s="26"/>
      <c r="L72" s="26"/>
      <c r="P72" s="26"/>
      <c r="Q72" s="26"/>
      <c r="R72" s="26"/>
      <c r="S72" s="26"/>
      <c r="T72" s="26"/>
      <c r="W72" s="26"/>
      <c r="X72" s="26"/>
      <c r="Y72" s="26"/>
      <c r="Z72" s="26"/>
      <c r="AA72" s="26"/>
    </row>
    <row r="73" spans="5:27" s="12" customFormat="1" x14ac:dyDescent="0.2">
      <c r="E73" s="26"/>
      <c r="F73" s="26"/>
      <c r="K73" s="26"/>
      <c r="L73" s="26"/>
      <c r="P73" s="26"/>
      <c r="Q73" s="26"/>
      <c r="R73" s="26"/>
      <c r="S73" s="26"/>
      <c r="T73" s="26"/>
      <c r="W73" s="26"/>
      <c r="X73" s="26"/>
      <c r="Y73" s="26"/>
      <c r="Z73" s="26"/>
      <c r="AA73" s="26"/>
    </row>
    <row r="74" spans="5:27" s="12" customFormat="1" x14ac:dyDescent="0.2">
      <c r="E74" s="26"/>
      <c r="F74" s="26"/>
      <c r="K74" s="26"/>
      <c r="L74" s="26"/>
      <c r="P74" s="26"/>
      <c r="Q74" s="26"/>
      <c r="R74" s="26"/>
      <c r="S74" s="26"/>
      <c r="T74" s="26"/>
      <c r="W74" s="26"/>
      <c r="X74" s="26"/>
      <c r="Y74" s="26"/>
      <c r="Z74" s="26"/>
      <c r="AA74" s="26"/>
    </row>
    <row r="75" spans="5:27" s="12" customFormat="1" x14ac:dyDescent="0.2">
      <c r="E75" s="26"/>
      <c r="F75" s="26"/>
      <c r="K75" s="26"/>
      <c r="L75" s="26"/>
      <c r="P75" s="26"/>
      <c r="Q75" s="26"/>
      <c r="R75" s="26"/>
      <c r="S75" s="26"/>
      <c r="T75" s="26"/>
      <c r="W75" s="26"/>
      <c r="X75" s="26"/>
      <c r="Y75" s="26"/>
      <c r="Z75" s="26"/>
      <c r="AA75" s="26"/>
    </row>
    <row r="76" spans="5:27" s="12" customFormat="1" x14ac:dyDescent="0.2">
      <c r="E76" s="26"/>
      <c r="F76" s="26"/>
      <c r="K76" s="26"/>
      <c r="L76" s="26"/>
      <c r="P76" s="26"/>
      <c r="Q76" s="26"/>
      <c r="R76" s="26"/>
      <c r="S76" s="26"/>
      <c r="T76" s="26"/>
      <c r="W76" s="26"/>
      <c r="X76" s="26"/>
      <c r="Y76" s="26"/>
      <c r="Z76" s="26"/>
      <c r="AA76" s="26"/>
    </row>
    <row r="77" spans="5:27" s="12" customFormat="1" x14ac:dyDescent="0.2">
      <c r="E77" s="26"/>
      <c r="F77" s="26"/>
      <c r="K77" s="26"/>
      <c r="L77" s="26"/>
      <c r="P77" s="26"/>
      <c r="Q77" s="26"/>
      <c r="R77" s="26"/>
      <c r="S77" s="26"/>
      <c r="T77" s="26"/>
      <c r="W77" s="26"/>
      <c r="X77" s="26"/>
      <c r="Y77" s="26"/>
      <c r="Z77" s="26"/>
      <c r="AA77" s="26"/>
    </row>
    <row r="78" spans="5:27" s="12" customFormat="1" x14ac:dyDescent="0.2">
      <c r="E78" s="26"/>
      <c r="F78" s="26"/>
      <c r="K78" s="26"/>
      <c r="L78" s="26"/>
      <c r="P78" s="26"/>
      <c r="Q78" s="26"/>
      <c r="R78" s="26"/>
      <c r="S78" s="26"/>
      <c r="T78" s="26"/>
      <c r="W78" s="26"/>
      <c r="X78" s="26"/>
      <c r="Y78" s="26"/>
      <c r="Z78" s="26"/>
      <c r="AA78" s="26"/>
    </row>
    <row r="79" spans="5:27" s="12" customFormat="1" x14ac:dyDescent="0.2">
      <c r="E79" s="26"/>
      <c r="F79" s="26"/>
      <c r="K79" s="26"/>
      <c r="L79" s="26"/>
      <c r="P79" s="26"/>
      <c r="Q79" s="26"/>
      <c r="R79" s="26"/>
      <c r="S79" s="26"/>
      <c r="T79" s="26"/>
      <c r="W79" s="26"/>
      <c r="X79" s="26"/>
      <c r="Y79" s="26"/>
      <c r="Z79" s="26"/>
      <c r="AA79" s="26"/>
    </row>
    <row r="80" spans="5:27" s="12" customFormat="1" x14ac:dyDescent="0.2">
      <c r="E80" s="26"/>
      <c r="F80" s="26"/>
      <c r="K80" s="26"/>
      <c r="L80" s="26"/>
      <c r="P80" s="26"/>
      <c r="Q80" s="26"/>
      <c r="R80" s="26"/>
      <c r="S80" s="26"/>
      <c r="T80" s="26"/>
      <c r="W80" s="26"/>
      <c r="X80" s="26"/>
      <c r="Y80" s="26"/>
      <c r="Z80" s="26"/>
      <c r="AA80" s="26"/>
    </row>
    <row r="81" spans="1:83" x14ac:dyDescent="0.2">
      <c r="A81" s="12"/>
      <c r="B81" s="12"/>
      <c r="G81" s="12"/>
      <c r="H81" s="12"/>
      <c r="I81" s="12"/>
      <c r="J81" s="12"/>
      <c r="K81" s="26"/>
      <c r="L81" s="26"/>
      <c r="O81" s="12"/>
      <c r="U81" s="12"/>
      <c r="V81" s="12"/>
      <c r="W81" s="26"/>
      <c r="AA81" s="26"/>
      <c r="AC81" s="12"/>
      <c r="AD81" s="12"/>
      <c r="AE81" s="12"/>
      <c r="AF81" s="12"/>
      <c r="AG81" s="12"/>
      <c r="AH81" s="12"/>
      <c r="AI81" s="12"/>
      <c r="AJ81" s="12"/>
      <c r="AK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BA81" s="12"/>
      <c r="BG81" s="12"/>
      <c r="BJ81" s="12"/>
      <c r="BN81" s="12"/>
      <c r="BQ81" s="12"/>
      <c r="BU81" s="12"/>
      <c r="BX81" s="12"/>
      <c r="CB81" s="12"/>
    </row>
    <row r="82" spans="1:83" x14ac:dyDescent="0.2">
      <c r="A82" s="12"/>
      <c r="B82" s="12"/>
      <c r="G82" s="12"/>
      <c r="H82" s="12"/>
      <c r="I82" s="12"/>
      <c r="J82" s="12"/>
      <c r="K82" s="26"/>
      <c r="L82" s="26"/>
      <c r="O82" s="12"/>
      <c r="U82" s="12"/>
      <c r="V82" s="12"/>
      <c r="W82" s="26"/>
      <c r="AA82" s="26"/>
      <c r="AC82" s="12"/>
      <c r="AD82" s="12"/>
      <c r="AE82" s="12"/>
      <c r="AF82" s="12"/>
      <c r="AG82" s="12"/>
      <c r="AH82" s="12"/>
      <c r="AI82" s="12"/>
      <c r="AJ82" s="12"/>
      <c r="AK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BA82" s="12"/>
      <c r="BG82" s="12"/>
      <c r="BJ82" s="12"/>
      <c r="BN82" s="12"/>
      <c r="BQ82" s="12"/>
      <c r="BU82" s="12"/>
      <c r="BX82" s="12"/>
      <c r="CB82" s="12"/>
    </row>
    <row r="83" spans="1:83" x14ac:dyDescent="0.2">
      <c r="A83" s="12"/>
      <c r="B83" s="12"/>
      <c r="G83" s="12"/>
      <c r="H83" s="12"/>
      <c r="I83" s="12"/>
      <c r="J83" s="12"/>
      <c r="K83" s="26"/>
      <c r="L83" s="26"/>
      <c r="O83" s="12"/>
      <c r="U83" s="12"/>
      <c r="V83" s="12"/>
      <c r="W83" s="26"/>
      <c r="AA83" s="26"/>
      <c r="AC83" s="12"/>
      <c r="AD83" s="12"/>
      <c r="AE83" s="12"/>
      <c r="AF83" s="12"/>
      <c r="AG83" s="12"/>
      <c r="AH83" s="12"/>
      <c r="AI83" s="12"/>
      <c r="AJ83" s="12"/>
      <c r="AK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BA83" s="12"/>
      <c r="BG83" s="12"/>
      <c r="BJ83" s="12"/>
      <c r="BN83" s="12"/>
      <c r="BQ83" s="12"/>
      <c r="BU83" s="12"/>
      <c r="BX83" s="12"/>
      <c r="CB83" s="12"/>
    </row>
    <row r="84" spans="1:83" x14ac:dyDescent="0.2">
      <c r="A84" s="12"/>
      <c r="B84" s="12"/>
      <c r="G84" s="12"/>
      <c r="H84" s="12"/>
      <c r="I84" s="12"/>
      <c r="J84" s="12"/>
      <c r="K84" s="26"/>
      <c r="L84" s="26"/>
      <c r="O84" s="12"/>
      <c r="U84" s="12"/>
      <c r="V84" s="12"/>
      <c r="W84" s="26"/>
      <c r="AA84" s="26"/>
      <c r="AC84" s="12"/>
      <c r="AD84" s="12"/>
      <c r="AE84" s="12"/>
      <c r="AF84" s="12"/>
      <c r="AG84" s="12"/>
      <c r="AH84" s="12"/>
      <c r="AI84" s="12"/>
      <c r="AJ84" s="12"/>
      <c r="AK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BA84" s="12"/>
      <c r="BG84" s="12"/>
      <c r="BJ84" s="12"/>
      <c r="BN84" s="12"/>
      <c r="BQ84" s="12"/>
      <c r="BU84" s="12"/>
      <c r="BX84" s="12"/>
      <c r="CB84" s="12"/>
    </row>
    <row r="85" spans="1:83" x14ac:dyDescent="0.2">
      <c r="A85" s="12"/>
      <c r="B85" s="12"/>
      <c r="G85" s="12"/>
      <c r="H85" s="12"/>
      <c r="I85" s="12"/>
      <c r="J85" s="12"/>
      <c r="K85" s="26"/>
      <c r="L85" s="26"/>
      <c r="O85" s="12"/>
      <c r="U85" s="12"/>
      <c r="V85" s="12"/>
      <c r="W85" s="26"/>
      <c r="AA85" s="26"/>
      <c r="AC85" s="12"/>
      <c r="AD85" s="12"/>
      <c r="AE85" s="12"/>
      <c r="AF85" s="12"/>
      <c r="AG85" s="12"/>
      <c r="AH85" s="12"/>
      <c r="AI85" s="12"/>
      <c r="AJ85" s="12"/>
      <c r="AK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BA85" s="12"/>
      <c r="BG85" s="12"/>
      <c r="BJ85" s="12"/>
      <c r="BN85" s="12"/>
      <c r="BQ85" s="12"/>
      <c r="BU85" s="12"/>
      <c r="BX85" s="12"/>
      <c r="CB85" s="12"/>
    </row>
    <row r="86" spans="1:83" x14ac:dyDescent="0.2">
      <c r="A86" s="12"/>
      <c r="B86" s="12"/>
      <c r="G86" s="12"/>
      <c r="H86" s="12"/>
      <c r="I86" s="12"/>
      <c r="J86" s="12"/>
      <c r="K86" s="26"/>
      <c r="L86" s="26"/>
      <c r="O86" s="12"/>
      <c r="U86" s="12"/>
      <c r="V86" s="12"/>
      <c r="W86" s="26"/>
      <c r="AA86" s="26"/>
      <c r="AC86" s="12"/>
      <c r="AD86" s="12"/>
      <c r="AE86" s="12"/>
      <c r="AF86" s="12"/>
      <c r="AG86" s="12"/>
      <c r="AH86" s="12"/>
      <c r="AI86" s="12"/>
      <c r="AJ86" s="12"/>
      <c r="AK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BA86" s="12"/>
      <c r="BG86" s="12"/>
      <c r="BJ86" s="12"/>
      <c r="BN86" s="12"/>
      <c r="BQ86" s="12"/>
      <c r="BU86" s="12"/>
      <c r="BX86" s="12"/>
      <c r="CB86" s="12"/>
    </row>
    <row r="87" spans="1:83" x14ac:dyDescent="0.2">
      <c r="A87" s="12"/>
      <c r="B87" s="12"/>
      <c r="G87" s="12"/>
      <c r="H87" s="12"/>
      <c r="I87" s="12"/>
      <c r="J87" s="12"/>
      <c r="K87" s="26"/>
      <c r="L87" s="26"/>
      <c r="O87" s="12"/>
      <c r="U87" s="12"/>
      <c r="V87" s="12"/>
      <c r="W87" s="26"/>
      <c r="AA87" s="26"/>
      <c r="AC87" s="12"/>
      <c r="AD87" s="12"/>
      <c r="AE87" s="12"/>
      <c r="AF87" s="12"/>
      <c r="AG87" s="12"/>
      <c r="AH87" s="12"/>
      <c r="AI87" s="12"/>
      <c r="AJ87" s="12"/>
      <c r="AK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BA87" s="12"/>
      <c r="BG87" s="12"/>
      <c r="BJ87" s="12"/>
      <c r="BN87" s="12"/>
      <c r="BQ87" s="12"/>
      <c r="BU87" s="12"/>
      <c r="BX87" s="12"/>
      <c r="CB87" s="12"/>
    </row>
    <row r="88" spans="1:83" x14ac:dyDescent="0.2">
      <c r="A88" s="12"/>
      <c r="B88" s="12"/>
      <c r="G88" s="12"/>
      <c r="H88" s="12"/>
      <c r="I88" s="12"/>
      <c r="J88" s="12"/>
      <c r="K88" s="26"/>
      <c r="L88" s="26"/>
      <c r="O88" s="12"/>
      <c r="U88" s="12"/>
      <c r="V88" s="12"/>
      <c r="W88" s="26"/>
      <c r="AA88" s="26"/>
      <c r="AC88" s="12"/>
      <c r="AD88" s="12"/>
      <c r="AE88" s="12"/>
      <c r="AF88" s="12"/>
      <c r="AG88" s="12"/>
      <c r="AH88" s="12"/>
      <c r="AI88" s="12"/>
      <c r="AJ88" s="12"/>
      <c r="AK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BA88" s="12"/>
      <c r="BG88" s="12"/>
      <c r="BJ88" s="12"/>
      <c r="BN88" s="12"/>
      <c r="BQ88" s="12"/>
      <c r="BU88" s="12"/>
      <c r="BX88" s="12"/>
      <c r="CB88" s="12"/>
    </row>
    <row r="89" spans="1:83" x14ac:dyDescent="0.2">
      <c r="A89" s="12"/>
      <c r="B89" s="12"/>
      <c r="G89" s="12"/>
      <c r="H89" s="12"/>
      <c r="I89" s="12"/>
      <c r="J89" s="12"/>
      <c r="K89" s="26"/>
      <c r="L89" s="26"/>
      <c r="O89" s="12"/>
      <c r="U89" s="12"/>
      <c r="V89" s="12"/>
      <c r="W89" s="26"/>
      <c r="AA89" s="26"/>
      <c r="AC89" s="12"/>
      <c r="AD89" s="12"/>
      <c r="AE89" s="12"/>
      <c r="AF89" s="12"/>
      <c r="AG89" s="12"/>
      <c r="AH89" s="12"/>
      <c r="AI89" s="12"/>
      <c r="AJ89" s="12"/>
      <c r="AK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BA89" s="12"/>
      <c r="BG89" s="12"/>
      <c r="BJ89" s="12"/>
      <c r="BN89" s="12"/>
      <c r="BQ89" s="12"/>
      <c r="BU89" s="12"/>
      <c r="BX89" s="12"/>
      <c r="CB89" s="12"/>
    </row>
    <row r="90" spans="1:83" x14ac:dyDescent="0.2">
      <c r="A90" s="12"/>
      <c r="B90" s="12"/>
      <c r="G90" s="12"/>
      <c r="H90" s="12"/>
      <c r="I90" s="12"/>
      <c r="J90" s="12"/>
      <c r="K90" s="26"/>
      <c r="L90" s="26"/>
      <c r="O90" s="12"/>
      <c r="U90" s="12"/>
      <c r="V90" s="12"/>
      <c r="W90" s="26"/>
      <c r="AA90" s="26"/>
      <c r="AC90" s="12"/>
      <c r="AD90" s="12"/>
      <c r="AE90" s="12"/>
      <c r="AF90" s="12"/>
      <c r="AG90" s="12"/>
      <c r="AH90" s="12"/>
      <c r="AI90" s="12"/>
      <c r="AJ90" s="12"/>
      <c r="AK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BA90" s="12"/>
      <c r="BG90" s="12"/>
      <c r="BJ90" s="12"/>
      <c r="BN90" s="12"/>
      <c r="BQ90" s="12"/>
      <c r="BU90" s="12"/>
      <c r="BX90" s="12"/>
      <c r="CB90" s="12"/>
    </row>
    <row r="91" spans="1:83" x14ac:dyDescent="0.2">
      <c r="A91" s="12"/>
      <c r="B91" s="12"/>
      <c r="G91" s="12"/>
      <c r="H91" s="12"/>
      <c r="I91" s="12"/>
      <c r="J91" s="12"/>
      <c r="K91" s="26"/>
      <c r="L91" s="26"/>
      <c r="O91" s="12"/>
      <c r="U91" s="12"/>
      <c r="V91" s="12"/>
      <c r="W91" s="26"/>
      <c r="AA91" s="26"/>
      <c r="AC91" s="12"/>
      <c r="AD91" s="12"/>
      <c r="AE91" s="12"/>
      <c r="AF91" s="12"/>
      <c r="AG91" s="12"/>
      <c r="AH91" s="12"/>
      <c r="AI91" s="12"/>
      <c r="AJ91" s="12"/>
      <c r="AK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BA91" s="12"/>
      <c r="BG91" s="12"/>
      <c r="BJ91" s="12"/>
      <c r="BN91" s="12"/>
      <c r="BQ91" s="12"/>
      <c r="BU91" s="12"/>
      <c r="BX91" s="12"/>
      <c r="CB91" s="12"/>
    </row>
    <row r="92" spans="1:83" ht="15" x14ac:dyDescent="0.25">
      <c r="A92" s="50"/>
      <c r="B92" s="50"/>
      <c r="C92" s="46"/>
      <c r="D92" s="46"/>
      <c r="E92" s="46"/>
      <c r="F92" s="46"/>
      <c r="G92" s="46"/>
      <c r="H92" s="46"/>
      <c r="I92" s="46"/>
      <c r="J92" s="46"/>
      <c r="K92" s="50"/>
      <c r="L92" s="50"/>
      <c r="M92" s="46"/>
      <c r="N92" s="46"/>
      <c r="O92" s="46"/>
      <c r="P92" s="46"/>
      <c r="Q92" s="46"/>
      <c r="R92" s="46"/>
      <c r="S92" s="46"/>
      <c r="T92" s="46"/>
      <c r="U92" s="46"/>
      <c r="V92" s="50"/>
      <c r="W92" s="50"/>
      <c r="X92" s="46"/>
      <c r="Y92" s="46"/>
      <c r="Z92" s="46"/>
      <c r="AA92" s="50"/>
      <c r="AB92" s="46"/>
      <c r="AC92" s="46"/>
      <c r="AD92" s="46"/>
      <c r="AE92" s="46"/>
      <c r="AF92" s="46"/>
      <c r="AG92" s="50"/>
      <c r="AH92" s="46"/>
      <c r="AI92" s="50"/>
      <c r="AJ92" s="50"/>
      <c r="AK92" s="50"/>
      <c r="AL92" s="46"/>
      <c r="AM92" s="46"/>
      <c r="AN92" s="46"/>
      <c r="AO92" s="46"/>
      <c r="AP92" s="46"/>
      <c r="AQ92" s="46"/>
      <c r="AR92" s="46"/>
      <c r="AS92" s="50"/>
      <c r="AT92" s="50"/>
      <c r="AU92" s="50"/>
      <c r="AV92" s="50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50"/>
      <c r="BK92" s="46"/>
      <c r="BL92" s="46"/>
      <c r="BM92" s="46"/>
      <c r="BN92" s="46"/>
      <c r="BO92" s="46"/>
      <c r="BP92" s="46"/>
      <c r="BQ92" s="50"/>
      <c r="BR92" s="46"/>
      <c r="BS92" s="46"/>
      <c r="BT92" s="46"/>
      <c r="BU92" s="46"/>
      <c r="BV92" s="46"/>
      <c r="BW92" s="46"/>
      <c r="BX92" s="50"/>
      <c r="BY92" s="46"/>
      <c r="BZ92" s="46"/>
      <c r="CA92" s="46"/>
      <c r="CB92" s="46"/>
      <c r="CC92" s="46"/>
      <c r="CD92" s="46"/>
      <c r="CE92" s="46"/>
    </row>
    <row r="93" spans="1:83" ht="15" x14ac:dyDescent="0.25">
      <c r="A93" s="50"/>
      <c r="B93" s="50"/>
      <c r="C93" s="46"/>
      <c r="D93" s="46"/>
      <c r="E93" s="46"/>
      <c r="F93" s="46"/>
      <c r="G93" s="46"/>
      <c r="H93" s="46"/>
      <c r="I93" s="46"/>
      <c r="J93" s="46"/>
      <c r="K93" s="50"/>
      <c r="L93" s="50"/>
      <c r="M93" s="46"/>
      <c r="N93" s="46"/>
      <c r="O93" s="46"/>
      <c r="P93" s="46"/>
      <c r="Q93" s="46"/>
      <c r="R93" s="46"/>
      <c r="S93" s="46"/>
      <c r="T93" s="46"/>
      <c r="U93" s="46"/>
      <c r="V93" s="50"/>
      <c r="W93" s="50"/>
      <c r="X93" s="46"/>
      <c r="Y93" s="46"/>
      <c r="Z93" s="46"/>
      <c r="AA93" s="50"/>
      <c r="AB93" s="46"/>
      <c r="AC93" s="46"/>
      <c r="AD93" s="46"/>
      <c r="AE93" s="46"/>
      <c r="AF93" s="46"/>
      <c r="AG93" s="50"/>
      <c r="AH93" s="46"/>
      <c r="AI93" s="50"/>
      <c r="AJ93" s="50"/>
      <c r="AK93" s="50"/>
      <c r="AL93" s="46"/>
      <c r="AM93" s="46"/>
      <c r="AN93" s="46"/>
      <c r="AO93" s="46"/>
      <c r="AP93" s="46"/>
      <c r="AQ93" s="46"/>
      <c r="AR93" s="46"/>
      <c r="AS93" s="50"/>
      <c r="AT93" s="50"/>
      <c r="AU93" s="50"/>
      <c r="AV93" s="50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50"/>
      <c r="BK93" s="46"/>
      <c r="BL93" s="46"/>
      <c r="BM93" s="46"/>
      <c r="BN93" s="46"/>
      <c r="BO93" s="46"/>
      <c r="BP93" s="46"/>
      <c r="BQ93" s="50"/>
      <c r="BR93" s="46"/>
      <c r="BS93" s="46"/>
      <c r="BT93" s="46"/>
      <c r="BU93" s="46"/>
      <c r="BV93" s="46"/>
      <c r="BW93" s="46"/>
      <c r="BX93" s="50"/>
      <c r="BY93" s="46"/>
      <c r="BZ93" s="46"/>
      <c r="CA93" s="46"/>
      <c r="CB93" s="46"/>
      <c r="CC93" s="46"/>
      <c r="CD93" s="46"/>
      <c r="CE93" s="46"/>
    </row>
    <row r="94" spans="1:83" ht="15" x14ac:dyDescent="0.25">
      <c r="A94" s="50"/>
      <c r="B94" s="50"/>
      <c r="C94" s="46"/>
      <c r="D94" s="46"/>
      <c r="E94" s="46"/>
      <c r="F94" s="46"/>
      <c r="G94" s="46"/>
      <c r="H94" s="46"/>
      <c r="I94" s="46"/>
      <c r="J94" s="46"/>
      <c r="K94" s="50"/>
      <c r="L94" s="50"/>
      <c r="M94" s="46"/>
      <c r="N94" s="46"/>
      <c r="O94" s="46"/>
      <c r="P94" s="46"/>
      <c r="Q94" s="46"/>
      <c r="R94" s="46"/>
      <c r="S94" s="46"/>
      <c r="T94" s="46"/>
      <c r="U94" s="46"/>
      <c r="V94" s="50"/>
      <c r="W94" s="50"/>
      <c r="X94" s="46"/>
      <c r="Y94" s="46"/>
      <c r="Z94" s="46"/>
      <c r="AA94" s="50"/>
      <c r="AB94" s="46"/>
      <c r="AC94" s="46"/>
      <c r="AD94" s="46"/>
      <c r="AE94" s="46"/>
      <c r="AF94" s="46"/>
      <c r="AG94" s="50"/>
      <c r="AH94" s="46"/>
      <c r="AI94" s="50"/>
      <c r="AJ94" s="50"/>
      <c r="AK94" s="50"/>
      <c r="AL94" s="46"/>
      <c r="AM94" s="46"/>
      <c r="AN94" s="46"/>
      <c r="AO94" s="46"/>
      <c r="AP94" s="46"/>
      <c r="AQ94" s="46"/>
      <c r="AR94" s="46"/>
      <c r="AS94" s="50"/>
      <c r="AT94" s="50"/>
      <c r="AU94" s="50"/>
      <c r="AV94" s="50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50"/>
      <c r="BK94" s="46"/>
      <c r="BL94" s="46"/>
      <c r="BM94" s="46"/>
      <c r="BN94" s="46"/>
      <c r="BO94" s="46"/>
      <c r="BP94" s="46"/>
      <c r="BQ94" s="50"/>
      <c r="BR94" s="46"/>
      <c r="BS94" s="46"/>
      <c r="BT94" s="46"/>
      <c r="BU94" s="46"/>
      <c r="BV94" s="46"/>
      <c r="BW94" s="46"/>
      <c r="BX94" s="50"/>
      <c r="BY94" s="46"/>
      <c r="BZ94" s="46"/>
      <c r="CA94" s="46"/>
      <c r="CB94" s="46"/>
      <c r="CC94" s="46"/>
      <c r="CD94" s="46"/>
      <c r="CE94" s="46"/>
    </row>
    <row r="95" spans="1:83" ht="15" x14ac:dyDescent="0.25">
      <c r="A95" s="50"/>
      <c r="B95" s="50"/>
      <c r="C95" s="46"/>
      <c r="D95" s="46"/>
      <c r="E95" s="46"/>
      <c r="F95" s="46"/>
      <c r="G95" s="46"/>
      <c r="H95" s="46"/>
      <c r="I95" s="46"/>
      <c r="J95" s="46"/>
      <c r="K95" s="50"/>
      <c r="L95" s="50"/>
      <c r="M95" s="46"/>
      <c r="N95" s="46"/>
      <c r="O95" s="46"/>
      <c r="P95" s="46"/>
      <c r="Q95" s="46"/>
      <c r="R95" s="46"/>
      <c r="S95" s="46"/>
      <c r="T95" s="46"/>
      <c r="U95" s="46"/>
      <c r="V95" s="50"/>
      <c r="W95" s="50"/>
      <c r="X95" s="46"/>
      <c r="Y95" s="46"/>
      <c r="Z95" s="46"/>
      <c r="AA95" s="50"/>
      <c r="AB95" s="46"/>
      <c r="AC95" s="46"/>
      <c r="AD95" s="46"/>
      <c r="AE95" s="46"/>
      <c r="AF95" s="46"/>
      <c r="AG95" s="50"/>
      <c r="AH95" s="46"/>
      <c r="AI95" s="50"/>
      <c r="AJ95" s="50"/>
      <c r="AK95" s="50"/>
      <c r="AL95" s="46"/>
      <c r="AM95" s="46"/>
      <c r="AN95" s="46"/>
      <c r="AO95" s="46"/>
      <c r="AP95" s="46"/>
      <c r="AQ95" s="46"/>
      <c r="AR95" s="46"/>
      <c r="AS95" s="50"/>
      <c r="AT95" s="50"/>
      <c r="AU95" s="50"/>
      <c r="AV95" s="50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50"/>
      <c r="BK95" s="46"/>
      <c r="BL95" s="46"/>
      <c r="BM95" s="46"/>
      <c r="BN95" s="46"/>
      <c r="BO95" s="46"/>
      <c r="BP95" s="46"/>
      <c r="BQ95" s="50"/>
      <c r="BR95" s="46"/>
      <c r="BS95" s="46"/>
      <c r="BT95" s="46"/>
      <c r="BU95" s="46"/>
      <c r="BV95" s="46"/>
      <c r="BW95" s="46"/>
      <c r="BX95" s="50"/>
      <c r="BY95" s="46"/>
      <c r="BZ95" s="46"/>
      <c r="CA95" s="46"/>
      <c r="CB95" s="46"/>
      <c r="CC95" s="46"/>
      <c r="CD95" s="46"/>
      <c r="CE95" s="46"/>
    </row>
    <row r="96" spans="1:83" ht="15" x14ac:dyDescent="0.25">
      <c r="A96" s="50"/>
      <c r="B96" s="50"/>
      <c r="C96" s="46"/>
      <c r="D96" s="46"/>
      <c r="E96" s="46"/>
      <c r="F96" s="46"/>
      <c r="G96" s="46"/>
      <c r="H96" s="46"/>
      <c r="I96" s="46"/>
      <c r="J96" s="46"/>
      <c r="K96" s="50"/>
      <c r="L96" s="50"/>
      <c r="M96" s="46"/>
      <c r="N96" s="46"/>
      <c r="O96" s="46"/>
      <c r="P96" s="46"/>
      <c r="Q96" s="46"/>
      <c r="R96" s="46"/>
      <c r="S96" s="46"/>
      <c r="T96" s="46"/>
      <c r="U96" s="46"/>
      <c r="V96" s="50"/>
      <c r="W96" s="50"/>
      <c r="X96" s="46"/>
      <c r="Y96" s="46"/>
      <c r="Z96" s="46"/>
      <c r="AA96" s="50"/>
      <c r="AB96" s="46"/>
      <c r="AC96" s="46"/>
      <c r="AD96" s="46"/>
      <c r="AE96" s="46"/>
      <c r="AF96" s="46"/>
      <c r="AG96" s="50"/>
      <c r="AH96" s="46"/>
      <c r="AI96" s="50"/>
      <c r="AJ96" s="50"/>
      <c r="AK96" s="50"/>
      <c r="AL96" s="46"/>
      <c r="AM96" s="46"/>
      <c r="AN96" s="46"/>
      <c r="AO96" s="46"/>
      <c r="AP96" s="46"/>
      <c r="AQ96" s="46"/>
      <c r="AR96" s="46"/>
      <c r="AS96" s="50"/>
      <c r="AT96" s="50"/>
      <c r="AU96" s="50"/>
      <c r="AV96" s="50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50"/>
      <c r="BK96" s="46"/>
      <c r="BL96" s="46"/>
      <c r="BM96" s="46"/>
      <c r="BN96" s="46"/>
      <c r="BO96" s="46"/>
      <c r="BP96" s="46"/>
      <c r="BQ96" s="50"/>
      <c r="BR96" s="46"/>
      <c r="BS96" s="46"/>
      <c r="BT96" s="46"/>
      <c r="BU96" s="46"/>
      <c r="BV96" s="46"/>
      <c r="BW96" s="46"/>
      <c r="BX96" s="50"/>
      <c r="BY96" s="46"/>
      <c r="BZ96" s="46"/>
      <c r="CA96" s="46"/>
      <c r="CB96" s="46"/>
      <c r="CC96" s="46"/>
      <c r="CD96" s="46"/>
      <c r="CE96" s="46"/>
    </row>
    <row r="97" spans="1:83" ht="15" x14ac:dyDescent="0.25">
      <c r="A97" s="50"/>
      <c r="B97" s="50"/>
      <c r="C97" s="46"/>
      <c r="D97" s="46"/>
      <c r="E97" s="46"/>
      <c r="F97" s="46"/>
      <c r="G97" s="46"/>
      <c r="H97" s="46"/>
      <c r="I97" s="46"/>
      <c r="J97" s="46"/>
      <c r="K97" s="50"/>
      <c r="L97" s="50"/>
      <c r="M97" s="46"/>
      <c r="N97" s="46"/>
      <c r="O97" s="46"/>
      <c r="P97" s="46"/>
      <c r="Q97" s="46"/>
      <c r="R97" s="46"/>
      <c r="S97" s="46"/>
      <c r="T97" s="46"/>
      <c r="U97" s="46"/>
      <c r="V97" s="50"/>
      <c r="W97" s="50"/>
      <c r="X97" s="46"/>
      <c r="Y97" s="46"/>
      <c r="Z97" s="46"/>
      <c r="AA97" s="50"/>
      <c r="AB97" s="46"/>
      <c r="AC97" s="46"/>
      <c r="AD97" s="46"/>
      <c r="AE97" s="46"/>
      <c r="AF97" s="46"/>
      <c r="AG97" s="50"/>
      <c r="AH97" s="46"/>
      <c r="AI97" s="50"/>
      <c r="AJ97" s="50"/>
      <c r="AK97" s="50"/>
      <c r="AL97" s="46"/>
      <c r="AM97" s="46"/>
      <c r="AN97" s="46"/>
      <c r="AO97" s="46"/>
      <c r="AP97" s="46"/>
      <c r="AQ97" s="46"/>
      <c r="AR97" s="46"/>
      <c r="AS97" s="50"/>
      <c r="AT97" s="50"/>
      <c r="AU97" s="50"/>
      <c r="AV97" s="50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50"/>
      <c r="BK97" s="46"/>
      <c r="BL97" s="46"/>
      <c r="BM97" s="46"/>
      <c r="BN97" s="46"/>
      <c r="BO97" s="46"/>
      <c r="BP97" s="46"/>
      <c r="BQ97" s="50"/>
      <c r="BR97" s="46"/>
      <c r="BS97" s="46"/>
      <c r="BT97" s="46"/>
      <c r="BU97" s="46"/>
      <c r="BV97" s="46"/>
      <c r="BW97" s="46"/>
      <c r="BX97" s="50"/>
      <c r="BY97" s="46"/>
      <c r="BZ97" s="46"/>
      <c r="CA97" s="46"/>
      <c r="CB97" s="46"/>
      <c r="CC97" s="46"/>
      <c r="CD97" s="46"/>
      <c r="CE97" s="46"/>
    </row>
    <row r="98" spans="1:83" ht="15" x14ac:dyDescent="0.25">
      <c r="A98" s="50"/>
      <c r="B98" s="50"/>
      <c r="C98" s="46"/>
      <c r="D98" s="46"/>
      <c r="E98" s="46"/>
      <c r="F98" s="46"/>
      <c r="G98" s="46"/>
      <c r="H98" s="46"/>
      <c r="I98" s="46"/>
      <c r="J98" s="46"/>
      <c r="K98" s="50"/>
      <c r="L98" s="50"/>
      <c r="M98" s="46"/>
      <c r="N98" s="46"/>
      <c r="O98" s="46"/>
      <c r="P98" s="46"/>
      <c r="Q98" s="46"/>
      <c r="R98" s="46"/>
      <c r="S98" s="46"/>
      <c r="T98" s="46"/>
      <c r="U98" s="46"/>
      <c r="V98" s="50"/>
      <c r="W98" s="50"/>
      <c r="X98" s="46"/>
      <c r="Y98" s="46"/>
      <c r="Z98" s="46"/>
      <c r="AA98" s="50"/>
      <c r="AB98" s="46"/>
      <c r="AC98" s="46"/>
      <c r="AD98" s="46"/>
      <c r="AE98" s="46"/>
      <c r="AF98" s="46"/>
      <c r="AG98" s="50"/>
      <c r="AH98" s="46"/>
      <c r="AI98" s="50"/>
      <c r="AJ98" s="50"/>
      <c r="AK98" s="50"/>
      <c r="AL98" s="46"/>
      <c r="AM98" s="46"/>
      <c r="AN98" s="46"/>
      <c r="AO98" s="46"/>
      <c r="AP98" s="46"/>
      <c r="AQ98" s="46"/>
      <c r="AR98" s="46"/>
      <c r="AS98" s="50"/>
      <c r="AT98" s="50"/>
      <c r="AU98" s="50"/>
      <c r="AV98" s="50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50"/>
      <c r="BK98" s="46"/>
      <c r="BL98" s="46"/>
      <c r="BM98" s="46"/>
      <c r="BN98" s="46"/>
      <c r="BO98" s="46"/>
      <c r="BP98" s="46"/>
      <c r="BQ98" s="50"/>
      <c r="BR98" s="46"/>
      <c r="BS98" s="46"/>
      <c r="BT98" s="46"/>
      <c r="BU98" s="46"/>
      <c r="BV98" s="46"/>
      <c r="BW98" s="46"/>
      <c r="BX98" s="50"/>
      <c r="BY98" s="46"/>
      <c r="BZ98" s="46"/>
      <c r="CA98" s="46"/>
      <c r="CB98" s="46"/>
      <c r="CC98" s="46"/>
      <c r="CD98" s="46"/>
      <c r="CE98" s="46"/>
    </row>
    <row r="99" spans="1:83" x14ac:dyDescent="0.2">
      <c r="A99" s="12"/>
      <c r="B99" s="12"/>
      <c r="K99" s="12"/>
      <c r="L99" s="12"/>
      <c r="V99" s="12"/>
      <c r="W99" s="12"/>
      <c r="AA99" s="12"/>
      <c r="AG99" s="12"/>
      <c r="AI99" s="12"/>
      <c r="AJ99" s="12"/>
      <c r="AK99" s="12"/>
      <c r="AS99" s="12"/>
      <c r="AT99" s="12"/>
      <c r="AU99" s="12"/>
      <c r="AV99" s="12"/>
      <c r="BJ99" s="12"/>
      <c r="BQ99" s="12"/>
      <c r="BX99" s="12"/>
      <c r="CB99" s="12"/>
    </row>
    <row r="100" spans="1:83" x14ac:dyDescent="0.2">
      <c r="A100" s="12"/>
      <c r="B100" s="12"/>
      <c r="K100" s="12"/>
      <c r="L100" s="12"/>
      <c r="V100" s="12"/>
      <c r="W100" s="12"/>
      <c r="AA100" s="12"/>
      <c r="AG100" s="12"/>
      <c r="AI100" s="12"/>
      <c r="AJ100" s="12"/>
      <c r="AK100" s="12"/>
      <c r="AS100" s="12"/>
      <c r="AT100" s="12"/>
      <c r="AU100" s="12"/>
      <c r="AV100" s="12"/>
      <c r="BJ100" s="12"/>
      <c r="BQ100" s="12"/>
      <c r="BX100" s="12"/>
      <c r="CB100" s="12"/>
    </row>
    <row r="101" spans="1:83" x14ac:dyDescent="0.2">
      <c r="A101" s="12"/>
      <c r="B101" s="12"/>
      <c r="K101" s="12"/>
      <c r="L101" s="12"/>
      <c r="V101" s="12"/>
      <c r="W101" s="12"/>
      <c r="AA101" s="12"/>
      <c r="AG101" s="12"/>
      <c r="AI101" s="12"/>
      <c r="AJ101" s="12"/>
      <c r="AK101" s="12"/>
      <c r="AS101" s="12"/>
      <c r="AT101" s="12"/>
      <c r="AU101" s="12"/>
      <c r="AV101" s="12"/>
      <c r="BJ101" s="12"/>
      <c r="BQ101" s="12"/>
      <c r="BX101" s="12"/>
      <c r="CB101" s="12"/>
    </row>
    <row r="102" spans="1:83" x14ac:dyDescent="0.2">
      <c r="A102" s="12"/>
      <c r="B102" s="12"/>
      <c r="K102" s="12"/>
      <c r="L102" s="12"/>
      <c r="V102" s="12"/>
      <c r="W102" s="12"/>
      <c r="AA102" s="12"/>
      <c r="AG102" s="12"/>
      <c r="AI102" s="12"/>
      <c r="AJ102" s="12"/>
      <c r="AK102" s="12"/>
      <c r="AS102" s="12"/>
      <c r="AT102" s="12"/>
      <c r="AU102" s="12"/>
      <c r="AV102" s="12"/>
      <c r="BJ102" s="12"/>
      <c r="BQ102" s="12"/>
      <c r="BX102" s="12"/>
      <c r="CB102" s="12"/>
    </row>
    <row r="103" spans="1:83" x14ac:dyDescent="0.2">
      <c r="A103" s="12"/>
      <c r="B103" s="12"/>
      <c r="K103" s="12"/>
      <c r="L103" s="12"/>
      <c r="V103" s="12"/>
      <c r="W103" s="12"/>
      <c r="AA103" s="12"/>
      <c r="AG103" s="12"/>
      <c r="AI103" s="12"/>
      <c r="AJ103" s="12"/>
      <c r="AK103" s="12"/>
      <c r="AS103" s="12"/>
      <c r="AT103" s="12"/>
      <c r="AU103" s="12"/>
      <c r="AV103" s="12"/>
      <c r="BJ103" s="12"/>
      <c r="BQ103" s="12"/>
      <c r="BX103" s="12"/>
      <c r="CB103" s="12"/>
    </row>
    <row r="104" spans="1:83" x14ac:dyDescent="0.2">
      <c r="A104" s="12"/>
      <c r="B104" s="12"/>
      <c r="K104" s="12"/>
      <c r="L104" s="12"/>
      <c r="V104" s="12"/>
      <c r="W104" s="12"/>
      <c r="AA104" s="12"/>
      <c r="AG104" s="12"/>
      <c r="AI104" s="12"/>
      <c r="AJ104" s="12"/>
      <c r="AK104" s="12"/>
      <c r="AS104" s="12"/>
      <c r="AT104" s="12"/>
      <c r="AU104" s="12"/>
      <c r="AV104" s="12"/>
      <c r="BJ104" s="12"/>
      <c r="BQ104" s="12"/>
      <c r="BX104" s="12"/>
      <c r="CB104" s="12"/>
    </row>
    <row r="105" spans="1:83" x14ac:dyDescent="0.2">
      <c r="A105" s="12"/>
      <c r="B105" s="12"/>
      <c r="K105" s="12"/>
      <c r="L105" s="12"/>
      <c r="V105" s="12"/>
      <c r="W105" s="12"/>
      <c r="AA105" s="12"/>
      <c r="AG105" s="12"/>
      <c r="AI105" s="12"/>
      <c r="AJ105" s="12"/>
      <c r="AK105" s="12"/>
      <c r="AS105" s="12"/>
      <c r="AT105" s="12"/>
      <c r="AU105" s="12"/>
      <c r="AV105" s="12"/>
      <c r="BJ105" s="12"/>
      <c r="BQ105" s="12"/>
      <c r="BX105" s="12"/>
      <c r="CB105" s="12"/>
    </row>
    <row r="106" spans="1:83" x14ac:dyDescent="0.2">
      <c r="A106" s="12"/>
      <c r="B106" s="12"/>
      <c r="K106" s="12"/>
      <c r="L106" s="12"/>
      <c r="V106" s="12"/>
      <c r="W106" s="12"/>
      <c r="AA106" s="12"/>
      <c r="AG106" s="12"/>
      <c r="AI106" s="12"/>
      <c r="AJ106" s="12"/>
      <c r="AK106" s="12"/>
      <c r="AS106" s="12"/>
      <c r="AT106" s="12"/>
      <c r="AU106" s="12"/>
      <c r="AV106" s="12"/>
      <c r="BJ106" s="12"/>
      <c r="BQ106" s="12"/>
      <c r="BX106" s="12"/>
      <c r="CB106" s="12"/>
    </row>
    <row r="107" spans="1:83" x14ac:dyDescent="0.2">
      <c r="A107" s="12"/>
      <c r="B107" s="12"/>
      <c r="K107" s="12"/>
      <c r="L107" s="12"/>
      <c r="V107" s="12"/>
      <c r="W107" s="12"/>
      <c r="AA107" s="12"/>
      <c r="AG107" s="12"/>
      <c r="AI107" s="12"/>
      <c r="AJ107" s="12"/>
      <c r="AK107" s="12"/>
      <c r="AS107" s="12"/>
      <c r="AT107" s="12"/>
      <c r="AU107" s="12"/>
      <c r="AV107" s="12"/>
      <c r="BJ107" s="12"/>
      <c r="BQ107" s="12"/>
      <c r="BX107" s="12"/>
      <c r="CB107" s="12"/>
    </row>
    <row r="108" spans="1:83" x14ac:dyDescent="0.2">
      <c r="A108" s="12"/>
      <c r="B108" s="12"/>
      <c r="K108" s="12"/>
      <c r="L108" s="12"/>
      <c r="V108" s="12"/>
      <c r="W108" s="12"/>
      <c r="AA108" s="12"/>
      <c r="AG108" s="12"/>
      <c r="AI108" s="12"/>
      <c r="AJ108" s="12"/>
      <c r="AK108" s="12"/>
      <c r="AS108" s="12"/>
      <c r="AT108" s="12"/>
      <c r="AU108" s="12"/>
      <c r="AV108" s="12"/>
      <c r="BJ108" s="12"/>
      <c r="BQ108" s="12"/>
      <c r="BX108" s="12"/>
      <c r="CB108" s="12"/>
    </row>
    <row r="109" spans="1:83" x14ac:dyDescent="0.2">
      <c r="A109" s="12"/>
      <c r="B109" s="12"/>
      <c r="K109" s="12"/>
      <c r="L109" s="12"/>
      <c r="V109" s="12"/>
      <c r="W109" s="12"/>
      <c r="AA109" s="12"/>
      <c r="AG109" s="12"/>
      <c r="AI109" s="12"/>
      <c r="AJ109" s="12"/>
      <c r="AK109" s="12"/>
      <c r="AS109" s="12"/>
      <c r="AT109" s="12"/>
      <c r="AU109" s="12"/>
      <c r="AV109" s="12"/>
      <c r="BJ109" s="12"/>
      <c r="BQ109" s="12"/>
      <c r="BX109" s="12"/>
      <c r="CB109" s="12"/>
    </row>
    <row r="110" spans="1:83" x14ac:dyDescent="0.2">
      <c r="A110" s="12"/>
      <c r="B110" s="12"/>
      <c r="K110" s="12"/>
      <c r="L110" s="12"/>
      <c r="V110" s="12"/>
      <c r="W110" s="12"/>
      <c r="AA110" s="12"/>
      <c r="AG110" s="12"/>
      <c r="AI110" s="12"/>
      <c r="AJ110" s="12"/>
      <c r="AK110" s="12"/>
      <c r="AS110" s="12"/>
      <c r="AT110" s="12"/>
      <c r="AU110" s="12"/>
      <c r="AV110" s="12"/>
      <c r="BJ110" s="12"/>
      <c r="BQ110" s="12"/>
      <c r="BX110" s="12"/>
      <c r="CB110" s="12"/>
    </row>
    <row r="111" spans="1:83" x14ac:dyDescent="0.2">
      <c r="A111" s="12"/>
      <c r="B111" s="12"/>
      <c r="K111" s="12"/>
      <c r="L111" s="12"/>
      <c r="V111" s="12"/>
      <c r="W111" s="12"/>
      <c r="AA111" s="12"/>
      <c r="AG111" s="12"/>
      <c r="AI111" s="12"/>
      <c r="AJ111" s="12"/>
      <c r="AK111" s="12"/>
      <c r="AS111" s="12"/>
      <c r="AT111" s="12"/>
      <c r="AU111" s="12"/>
      <c r="AV111" s="12"/>
      <c r="BJ111" s="12"/>
      <c r="BQ111" s="12"/>
      <c r="BX111" s="12"/>
      <c r="CB111" s="12"/>
    </row>
    <row r="112" spans="1:83" x14ac:dyDescent="0.2">
      <c r="A112" s="12"/>
      <c r="B112" s="12"/>
      <c r="K112" s="12"/>
      <c r="L112" s="12"/>
      <c r="V112" s="12"/>
      <c r="W112" s="12"/>
      <c r="AA112" s="12"/>
      <c r="AG112" s="12"/>
      <c r="AI112" s="12"/>
      <c r="AJ112" s="12"/>
      <c r="AK112" s="12"/>
      <c r="AS112" s="12"/>
      <c r="AT112" s="12"/>
      <c r="AU112" s="12"/>
      <c r="AV112" s="12"/>
      <c r="BJ112" s="12"/>
      <c r="BQ112" s="12"/>
      <c r="BX112" s="12"/>
      <c r="CB112" s="12"/>
    </row>
    <row r="113" spans="1:80" x14ac:dyDescent="0.2">
      <c r="A113" s="12"/>
      <c r="B113" s="12"/>
      <c r="K113" s="12"/>
      <c r="L113" s="12"/>
      <c r="V113" s="12"/>
      <c r="W113" s="12"/>
      <c r="AA113" s="12"/>
      <c r="AG113" s="12"/>
      <c r="AI113" s="12"/>
      <c r="AJ113" s="12"/>
      <c r="AK113" s="12"/>
      <c r="AS113" s="12"/>
      <c r="AT113" s="12"/>
      <c r="AU113" s="12"/>
      <c r="AV113" s="12"/>
      <c r="BJ113" s="12"/>
      <c r="BQ113" s="12"/>
      <c r="BX113" s="12"/>
      <c r="CB113" s="12"/>
    </row>
    <row r="114" spans="1:80" x14ac:dyDescent="0.2">
      <c r="A114" s="12"/>
      <c r="B114" s="12"/>
      <c r="K114" s="12"/>
      <c r="L114" s="12"/>
      <c r="V114" s="12"/>
      <c r="W114" s="12"/>
      <c r="AA114" s="12"/>
      <c r="AG114" s="12"/>
      <c r="AI114" s="12"/>
      <c r="AJ114" s="12"/>
      <c r="AK114" s="12"/>
      <c r="AS114" s="12"/>
      <c r="AT114" s="12"/>
      <c r="AU114" s="12"/>
      <c r="AV114" s="12"/>
      <c r="BJ114" s="12"/>
      <c r="BQ114" s="12"/>
      <c r="BX114" s="12"/>
      <c r="CB114" s="12"/>
    </row>
    <row r="115" spans="1:80" x14ac:dyDescent="0.2">
      <c r="A115" s="12"/>
      <c r="B115" s="12"/>
      <c r="K115" s="12"/>
      <c r="L115" s="12"/>
      <c r="V115" s="12"/>
      <c r="W115" s="12"/>
      <c r="AA115" s="12"/>
      <c r="AG115" s="12"/>
      <c r="AI115" s="12"/>
      <c r="AJ115" s="12"/>
      <c r="AK115" s="12"/>
      <c r="AS115" s="12"/>
      <c r="AT115" s="12"/>
      <c r="AU115" s="12"/>
      <c r="AV115" s="12"/>
      <c r="BJ115" s="12"/>
      <c r="BQ115" s="12"/>
      <c r="BX115" s="12"/>
      <c r="CB115" s="12"/>
    </row>
    <row r="116" spans="1:80" x14ac:dyDescent="0.2">
      <c r="A116" s="12"/>
      <c r="B116" s="12"/>
      <c r="K116" s="12"/>
      <c r="L116" s="12"/>
      <c r="V116" s="12"/>
      <c r="W116" s="12"/>
      <c r="AA116" s="12"/>
      <c r="AG116" s="12"/>
      <c r="AI116" s="12"/>
      <c r="AJ116" s="12"/>
      <c r="AK116" s="12"/>
      <c r="AS116" s="12"/>
      <c r="AT116" s="12"/>
      <c r="AU116" s="12"/>
      <c r="AV116" s="12"/>
      <c r="BJ116" s="12"/>
      <c r="BQ116" s="12"/>
      <c r="BX116" s="12"/>
      <c r="CB116" s="12"/>
    </row>
    <row r="117" spans="1:80" x14ac:dyDescent="0.2">
      <c r="A117" s="12"/>
      <c r="B117" s="12"/>
      <c r="K117" s="12"/>
      <c r="L117" s="12"/>
      <c r="V117" s="12"/>
      <c r="W117" s="12"/>
      <c r="AA117" s="12"/>
      <c r="AG117" s="12"/>
      <c r="AI117" s="12"/>
      <c r="AJ117" s="12"/>
      <c r="AK117" s="12"/>
      <c r="AS117" s="12"/>
      <c r="AT117" s="12"/>
      <c r="AU117" s="12"/>
      <c r="AV117" s="12"/>
      <c r="BJ117" s="12"/>
      <c r="BQ117" s="12"/>
      <c r="BX117" s="12"/>
      <c r="CB117" s="12"/>
    </row>
    <row r="118" spans="1:80" x14ac:dyDescent="0.2">
      <c r="A118" s="12"/>
      <c r="B118" s="12"/>
      <c r="K118" s="12"/>
      <c r="L118" s="12"/>
      <c r="V118" s="12"/>
      <c r="W118" s="12"/>
      <c r="AA118" s="12"/>
      <c r="AG118" s="12"/>
      <c r="AI118" s="12"/>
      <c r="AJ118" s="12"/>
      <c r="AK118" s="12"/>
      <c r="AS118" s="12"/>
      <c r="AT118" s="12"/>
      <c r="AU118" s="12"/>
      <c r="AV118" s="12"/>
      <c r="BJ118" s="12"/>
      <c r="BQ118" s="12"/>
      <c r="BX118" s="12"/>
      <c r="CB118" s="12"/>
    </row>
    <row r="119" spans="1:80" x14ac:dyDescent="0.2">
      <c r="A119" s="12"/>
      <c r="B119" s="12"/>
      <c r="K119" s="12"/>
      <c r="L119" s="12"/>
      <c r="V119" s="12"/>
      <c r="W119" s="12"/>
      <c r="AA119" s="12"/>
      <c r="AG119" s="12"/>
      <c r="AI119" s="12"/>
      <c r="AJ119" s="12"/>
      <c r="AK119" s="12"/>
      <c r="AS119" s="12"/>
      <c r="AT119" s="12"/>
      <c r="AU119" s="12"/>
      <c r="AV119" s="12"/>
      <c r="BJ119" s="12"/>
      <c r="BQ119" s="12"/>
      <c r="BX119" s="12"/>
      <c r="CB119" s="12"/>
    </row>
    <row r="120" spans="1:80" x14ac:dyDescent="0.2">
      <c r="A120" s="12"/>
      <c r="B120" s="12"/>
      <c r="K120" s="12"/>
      <c r="L120" s="12"/>
      <c r="V120" s="12"/>
      <c r="W120" s="12"/>
      <c r="AA120" s="12"/>
      <c r="AG120" s="12"/>
      <c r="AI120" s="12"/>
      <c r="AJ120" s="12"/>
      <c r="AK120" s="12"/>
      <c r="AS120" s="12"/>
      <c r="AT120" s="12"/>
      <c r="AU120" s="12"/>
      <c r="AV120" s="12"/>
      <c r="BJ120" s="12"/>
      <c r="BQ120" s="12"/>
      <c r="BX120" s="12"/>
      <c r="CB120" s="12"/>
    </row>
    <row r="121" spans="1:80" x14ac:dyDescent="0.2">
      <c r="A121" s="12"/>
      <c r="B121" s="12"/>
      <c r="K121" s="12"/>
      <c r="L121" s="12"/>
      <c r="V121" s="12"/>
      <c r="W121" s="12"/>
      <c r="AA121" s="12"/>
      <c r="AG121" s="12"/>
      <c r="AI121" s="12"/>
      <c r="AJ121" s="12"/>
      <c r="AK121" s="12"/>
      <c r="AS121" s="12"/>
      <c r="AT121" s="12"/>
      <c r="AU121" s="12"/>
      <c r="AV121" s="12"/>
      <c r="BJ121" s="12"/>
      <c r="BQ121" s="12"/>
      <c r="BX121" s="12"/>
      <c r="CB121" s="12"/>
    </row>
    <row r="122" spans="1:80" x14ac:dyDescent="0.2">
      <c r="A122" s="12"/>
      <c r="B122" s="12"/>
      <c r="K122" s="12"/>
      <c r="L122" s="12"/>
      <c r="V122" s="12"/>
      <c r="W122" s="12"/>
      <c r="AA122" s="12"/>
      <c r="AG122" s="12"/>
      <c r="AI122" s="12"/>
      <c r="AJ122" s="12"/>
      <c r="AK122" s="12"/>
      <c r="AS122" s="12"/>
      <c r="AT122" s="12"/>
      <c r="AU122" s="12"/>
      <c r="AV122" s="12"/>
      <c r="BJ122" s="12"/>
      <c r="BQ122" s="12"/>
      <c r="BX122" s="12"/>
      <c r="CB122" s="12"/>
    </row>
    <row r="123" spans="1:80" x14ac:dyDescent="0.2">
      <c r="A123" s="12"/>
      <c r="B123" s="12"/>
      <c r="K123" s="12"/>
      <c r="L123" s="12"/>
      <c r="V123" s="12"/>
      <c r="W123" s="12"/>
      <c r="AA123" s="12"/>
      <c r="AG123" s="12"/>
      <c r="AI123" s="12"/>
      <c r="AJ123" s="12"/>
      <c r="AK123" s="12"/>
      <c r="AS123" s="12"/>
      <c r="AT123" s="12"/>
      <c r="AU123" s="12"/>
      <c r="AV123" s="12"/>
      <c r="BJ123" s="12"/>
      <c r="BQ123" s="12"/>
      <c r="BX123" s="12"/>
      <c r="CB123" s="12"/>
    </row>
    <row r="124" spans="1:80" x14ac:dyDescent="0.2">
      <c r="A124" s="12"/>
      <c r="B124" s="12"/>
      <c r="K124" s="12"/>
      <c r="L124" s="12"/>
      <c r="V124" s="12"/>
      <c r="W124" s="12"/>
      <c r="AA124" s="12"/>
      <c r="AG124" s="12"/>
      <c r="AI124" s="12"/>
      <c r="AJ124" s="12"/>
      <c r="AK124" s="12"/>
      <c r="AS124" s="12"/>
      <c r="AT124" s="12"/>
      <c r="AU124" s="12"/>
      <c r="AV124" s="12"/>
      <c r="BJ124" s="12"/>
      <c r="BQ124" s="12"/>
      <c r="BX124" s="12"/>
      <c r="CB124" s="12"/>
    </row>
    <row r="125" spans="1:80" x14ac:dyDescent="0.2">
      <c r="A125" s="12"/>
      <c r="B125" s="12"/>
      <c r="K125" s="12"/>
      <c r="L125" s="12"/>
      <c r="V125" s="12"/>
      <c r="W125" s="12"/>
      <c r="AA125" s="12"/>
      <c r="AG125" s="12"/>
      <c r="AI125" s="12"/>
      <c r="AJ125" s="12"/>
      <c r="AK125" s="12"/>
      <c r="AS125" s="12"/>
      <c r="AT125" s="12"/>
      <c r="AU125" s="12"/>
      <c r="AV125" s="12"/>
      <c r="BJ125" s="12"/>
      <c r="BQ125" s="12"/>
      <c r="BX125" s="12"/>
      <c r="CB125" s="12"/>
    </row>
    <row r="126" spans="1:80" x14ac:dyDescent="0.2">
      <c r="A126" s="12"/>
      <c r="B126" s="12"/>
      <c r="K126" s="12"/>
      <c r="L126" s="12"/>
      <c r="V126" s="12"/>
      <c r="W126" s="12"/>
      <c r="AA126" s="12"/>
      <c r="AG126" s="12"/>
      <c r="AI126" s="12"/>
      <c r="AJ126" s="12"/>
      <c r="AK126" s="12"/>
      <c r="AS126" s="12"/>
      <c r="AT126" s="12"/>
      <c r="AU126" s="12"/>
      <c r="AV126" s="12"/>
      <c r="BJ126" s="12"/>
      <c r="BQ126" s="12"/>
      <c r="BX126" s="12"/>
      <c r="CB126" s="12"/>
    </row>
    <row r="127" spans="1:80" x14ac:dyDescent="0.2">
      <c r="A127" s="12"/>
      <c r="B127" s="12"/>
      <c r="K127" s="12"/>
      <c r="L127" s="12"/>
      <c r="V127" s="12"/>
      <c r="W127" s="12"/>
      <c r="AA127" s="12"/>
      <c r="AG127" s="12"/>
      <c r="AI127" s="12"/>
      <c r="AJ127" s="12"/>
      <c r="AK127" s="12"/>
      <c r="AS127" s="12"/>
      <c r="AT127" s="12"/>
      <c r="AU127" s="12"/>
      <c r="AV127" s="12"/>
      <c r="BJ127" s="12"/>
      <c r="BQ127" s="12"/>
      <c r="BX127" s="12"/>
      <c r="CB127" s="12"/>
    </row>
    <row r="128" spans="1:80" x14ac:dyDescent="0.2">
      <c r="A128" s="12"/>
      <c r="B128" s="12"/>
      <c r="K128" s="12"/>
      <c r="L128" s="12"/>
      <c r="V128" s="12"/>
      <c r="W128" s="12"/>
      <c r="AA128" s="12"/>
      <c r="AG128" s="12"/>
      <c r="AI128" s="12"/>
      <c r="AJ128" s="12"/>
      <c r="AK128" s="12"/>
      <c r="AS128" s="12"/>
      <c r="AT128" s="12"/>
      <c r="AU128" s="12"/>
      <c r="AV128" s="12"/>
      <c r="BJ128" s="12"/>
      <c r="BQ128" s="12"/>
      <c r="BX128" s="12"/>
      <c r="CB128" s="12"/>
    </row>
    <row r="129" spans="1:80" x14ac:dyDescent="0.2">
      <c r="A129" s="12"/>
      <c r="B129" s="12"/>
      <c r="K129" s="12"/>
      <c r="L129" s="12"/>
      <c r="V129" s="12"/>
      <c r="W129" s="12"/>
      <c r="AA129" s="12"/>
      <c r="AG129" s="12"/>
      <c r="AI129" s="12"/>
      <c r="AJ129" s="12"/>
      <c r="AK129" s="12"/>
      <c r="AS129" s="12"/>
      <c r="AT129" s="12"/>
      <c r="AU129" s="12"/>
      <c r="AV129" s="12"/>
      <c r="BJ129" s="12"/>
      <c r="BQ129" s="12"/>
      <c r="BX129" s="12"/>
      <c r="CB129" s="12"/>
    </row>
    <row r="130" spans="1:80" x14ac:dyDescent="0.2">
      <c r="A130" s="12"/>
      <c r="B130" s="12"/>
      <c r="K130" s="12"/>
      <c r="L130" s="12"/>
      <c r="V130" s="12"/>
      <c r="W130" s="12"/>
      <c r="AA130" s="12"/>
      <c r="AG130" s="12"/>
      <c r="AI130" s="12"/>
      <c r="AJ130" s="12"/>
      <c r="AK130" s="12"/>
      <c r="AS130" s="12"/>
      <c r="AT130" s="12"/>
      <c r="AU130" s="12"/>
      <c r="AV130" s="12"/>
      <c r="BJ130" s="12"/>
      <c r="BQ130" s="12"/>
      <c r="BX130" s="12"/>
      <c r="CB130" s="12"/>
    </row>
    <row r="131" spans="1:80" x14ac:dyDescent="0.2">
      <c r="A131" s="12"/>
      <c r="B131" s="12"/>
      <c r="K131" s="12"/>
      <c r="L131" s="12"/>
      <c r="V131" s="12"/>
      <c r="W131" s="12"/>
      <c r="AA131" s="12"/>
      <c r="AG131" s="12"/>
      <c r="AI131" s="12"/>
      <c r="AJ131" s="12"/>
      <c r="AK131" s="12"/>
      <c r="AS131" s="12"/>
      <c r="AT131" s="12"/>
      <c r="AU131" s="12"/>
      <c r="AV131" s="12"/>
      <c r="BJ131" s="12"/>
      <c r="BQ131" s="12"/>
      <c r="BX131" s="12"/>
      <c r="CB131" s="12"/>
    </row>
    <row r="132" spans="1:80" x14ac:dyDescent="0.2">
      <c r="A132" s="12"/>
      <c r="B132" s="12"/>
      <c r="K132" s="12"/>
      <c r="L132" s="12"/>
      <c r="V132" s="12"/>
      <c r="W132" s="12"/>
      <c r="AA132" s="12"/>
      <c r="AG132" s="12"/>
      <c r="AI132" s="12"/>
      <c r="AJ132" s="12"/>
      <c r="AK132" s="12"/>
      <c r="AS132" s="12"/>
      <c r="AT132" s="12"/>
      <c r="AU132" s="12"/>
      <c r="AV132" s="12"/>
      <c r="BJ132" s="12"/>
      <c r="BQ132" s="12"/>
      <c r="BX132" s="12"/>
      <c r="CB132" s="12"/>
    </row>
    <row r="133" spans="1:80" x14ac:dyDescent="0.2">
      <c r="A133" s="12"/>
      <c r="B133" s="12"/>
      <c r="K133" s="12"/>
      <c r="L133" s="12"/>
      <c r="V133" s="12"/>
      <c r="W133" s="12"/>
      <c r="AA133" s="12"/>
      <c r="AG133" s="12"/>
      <c r="AI133" s="12"/>
      <c r="AJ133" s="12"/>
      <c r="AK133" s="12"/>
      <c r="AS133" s="12"/>
      <c r="AT133" s="12"/>
      <c r="AU133" s="12"/>
      <c r="AV133" s="12"/>
      <c r="BJ133" s="12"/>
      <c r="BQ133" s="12"/>
      <c r="BX133" s="12"/>
      <c r="CB133" s="12"/>
    </row>
    <row r="134" spans="1:80" x14ac:dyDescent="0.2">
      <c r="A134" s="12"/>
      <c r="B134" s="12"/>
      <c r="K134" s="12"/>
      <c r="L134" s="12"/>
      <c r="V134" s="12"/>
      <c r="W134" s="12"/>
      <c r="AA134" s="12"/>
      <c r="AG134" s="12"/>
      <c r="AI134" s="12"/>
      <c r="AJ134" s="12"/>
      <c r="AK134" s="12"/>
      <c r="AS134" s="12"/>
      <c r="AT134" s="12"/>
      <c r="AU134" s="12"/>
      <c r="AV134" s="12"/>
      <c r="BJ134" s="12"/>
      <c r="BQ134" s="12"/>
      <c r="BX134" s="12"/>
      <c r="CB134" s="12"/>
    </row>
    <row r="135" spans="1:80" x14ac:dyDescent="0.2">
      <c r="A135" s="12"/>
      <c r="B135" s="12"/>
      <c r="K135" s="12"/>
      <c r="L135" s="12"/>
      <c r="V135" s="12"/>
      <c r="W135" s="12"/>
      <c r="AA135" s="12"/>
      <c r="AG135" s="12"/>
      <c r="AI135" s="12"/>
      <c r="AJ135" s="12"/>
      <c r="AK135" s="12"/>
      <c r="AS135" s="12"/>
      <c r="AT135" s="12"/>
      <c r="AU135" s="12"/>
      <c r="AV135" s="12"/>
      <c r="BJ135" s="12"/>
      <c r="BQ135" s="12"/>
      <c r="BX135" s="12"/>
      <c r="CB135" s="12"/>
    </row>
    <row r="136" spans="1:80" x14ac:dyDescent="0.2">
      <c r="A136" s="12"/>
      <c r="B136" s="12"/>
      <c r="K136" s="12"/>
      <c r="L136" s="12"/>
      <c r="V136" s="12"/>
      <c r="W136" s="12"/>
      <c r="AA136" s="12"/>
      <c r="AG136" s="12"/>
      <c r="AI136" s="12"/>
      <c r="AJ136" s="12"/>
      <c r="AK136" s="12"/>
      <c r="AS136" s="12"/>
      <c r="AT136" s="12"/>
      <c r="AU136" s="12"/>
      <c r="AV136" s="12"/>
      <c r="BJ136" s="12"/>
      <c r="BQ136" s="12"/>
      <c r="BX136" s="12"/>
      <c r="CB136" s="12"/>
    </row>
    <row r="137" spans="1:80" x14ac:dyDescent="0.2">
      <c r="A137" s="12"/>
      <c r="B137" s="12"/>
      <c r="K137" s="12"/>
      <c r="L137" s="12"/>
      <c r="V137" s="12"/>
      <c r="W137" s="12"/>
      <c r="AA137" s="12"/>
      <c r="AG137" s="12"/>
      <c r="AI137" s="12"/>
      <c r="AJ137" s="12"/>
      <c r="AK137" s="12"/>
      <c r="AS137" s="12"/>
      <c r="AT137" s="12"/>
      <c r="AU137" s="12"/>
      <c r="AV137" s="12"/>
      <c r="BJ137" s="12"/>
      <c r="BQ137" s="12"/>
      <c r="BX137" s="12"/>
      <c r="CB137" s="12"/>
    </row>
    <row r="138" spans="1:80" x14ac:dyDescent="0.2">
      <c r="A138" s="12"/>
      <c r="B138" s="12"/>
      <c r="K138" s="12"/>
      <c r="L138" s="12"/>
      <c r="V138" s="12"/>
      <c r="W138" s="12"/>
      <c r="AA138" s="12"/>
      <c r="AG138" s="12"/>
      <c r="AI138" s="12"/>
      <c r="AJ138" s="12"/>
      <c r="AK138" s="12"/>
      <c r="AS138" s="12"/>
      <c r="AT138" s="12"/>
      <c r="AU138" s="12"/>
      <c r="AV138" s="12"/>
      <c r="BJ138" s="12"/>
      <c r="BQ138" s="12"/>
      <c r="BX138" s="12"/>
      <c r="CB138" s="12"/>
    </row>
    <row r="139" spans="1:80" x14ac:dyDescent="0.2">
      <c r="A139" s="12"/>
      <c r="B139" s="12"/>
      <c r="K139" s="12"/>
      <c r="L139" s="12"/>
      <c r="V139" s="12"/>
      <c r="W139" s="12"/>
      <c r="AA139" s="12"/>
      <c r="AG139" s="12"/>
      <c r="AI139" s="12"/>
      <c r="AJ139" s="12"/>
      <c r="AK139" s="12"/>
      <c r="AS139" s="12"/>
      <c r="AT139" s="12"/>
      <c r="AU139" s="12"/>
      <c r="AV139" s="12"/>
      <c r="BJ139" s="12"/>
      <c r="BQ139" s="12"/>
      <c r="BX139" s="12"/>
      <c r="CB139" s="12"/>
    </row>
    <row r="140" spans="1:80" x14ac:dyDescent="0.2">
      <c r="A140" s="12"/>
      <c r="B140" s="12"/>
      <c r="K140" s="12"/>
      <c r="L140" s="12"/>
      <c r="V140" s="12"/>
      <c r="W140" s="12"/>
      <c r="AA140" s="12"/>
      <c r="AG140" s="12"/>
      <c r="AI140" s="12"/>
      <c r="AJ140" s="12"/>
      <c r="AK140" s="12"/>
      <c r="AS140" s="12"/>
      <c r="AT140" s="12"/>
      <c r="AU140" s="12"/>
      <c r="AV140" s="12"/>
      <c r="BJ140" s="12"/>
      <c r="BQ140" s="12"/>
      <c r="BX140" s="12"/>
      <c r="CB140" s="12"/>
    </row>
    <row r="141" spans="1:80" x14ac:dyDescent="0.2">
      <c r="A141" s="12"/>
      <c r="B141" s="12"/>
      <c r="K141" s="12"/>
      <c r="L141" s="12"/>
      <c r="V141" s="12"/>
      <c r="W141" s="12"/>
      <c r="AA141" s="12"/>
      <c r="AG141" s="12"/>
      <c r="AI141" s="12"/>
      <c r="AJ141" s="12"/>
      <c r="AK141" s="12"/>
      <c r="AS141" s="12"/>
      <c r="AT141" s="12"/>
      <c r="AU141" s="12"/>
      <c r="AV141" s="12"/>
      <c r="BJ141" s="12"/>
      <c r="BQ141" s="12"/>
      <c r="BX141" s="12"/>
      <c r="CB141" s="12"/>
    </row>
    <row r="142" spans="1:80" x14ac:dyDescent="0.2">
      <c r="A142" s="12"/>
      <c r="B142" s="12"/>
      <c r="K142" s="12"/>
      <c r="L142" s="12"/>
      <c r="V142" s="12"/>
      <c r="W142" s="12"/>
      <c r="AA142" s="12"/>
      <c r="AG142" s="12"/>
      <c r="AI142" s="12"/>
      <c r="AJ142" s="12"/>
      <c r="AK142" s="12"/>
      <c r="AS142" s="12"/>
      <c r="AT142" s="12"/>
      <c r="AU142" s="12"/>
      <c r="AV142" s="12"/>
      <c r="BJ142" s="12"/>
      <c r="BQ142" s="12"/>
      <c r="BX142" s="12"/>
      <c r="CB142" s="12"/>
    </row>
    <row r="143" spans="1:80" x14ac:dyDescent="0.2">
      <c r="A143" s="12"/>
      <c r="B143" s="12"/>
      <c r="K143" s="12"/>
      <c r="L143" s="12"/>
      <c r="V143" s="12"/>
      <c r="W143" s="12"/>
      <c r="AA143" s="12"/>
      <c r="AG143" s="12"/>
      <c r="AI143" s="12"/>
      <c r="AJ143" s="12"/>
      <c r="AK143" s="12"/>
      <c r="AS143" s="12"/>
      <c r="AT143" s="12"/>
      <c r="AU143" s="12"/>
      <c r="AV143" s="12"/>
      <c r="BJ143" s="12"/>
      <c r="BQ143" s="12"/>
      <c r="BX143" s="12"/>
      <c r="CB143" s="12"/>
    </row>
    <row r="144" spans="1:80" x14ac:dyDescent="0.2">
      <c r="A144" s="12"/>
      <c r="B144" s="12"/>
      <c r="K144" s="12"/>
      <c r="L144" s="12"/>
      <c r="V144" s="12"/>
      <c r="W144" s="12"/>
      <c r="AA144" s="12"/>
      <c r="AG144" s="12"/>
      <c r="AI144" s="12"/>
      <c r="AJ144" s="12"/>
      <c r="AK144" s="12"/>
      <c r="AS144" s="12"/>
      <c r="AT144" s="12"/>
      <c r="AU144" s="12"/>
      <c r="AV144" s="12"/>
      <c r="BJ144" s="12"/>
      <c r="BQ144" s="12"/>
      <c r="BX144" s="12"/>
      <c r="CB144" s="12"/>
    </row>
    <row r="145" spans="1:80" x14ac:dyDescent="0.2">
      <c r="A145" s="12"/>
      <c r="B145" s="12"/>
      <c r="K145" s="12"/>
      <c r="L145" s="12"/>
      <c r="V145" s="12"/>
      <c r="W145" s="12"/>
      <c r="AA145" s="12"/>
      <c r="AG145" s="12"/>
      <c r="AI145" s="12"/>
      <c r="AJ145" s="12"/>
      <c r="AK145" s="12"/>
      <c r="AS145" s="12"/>
      <c r="AT145" s="12"/>
      <c r="AU145" s="12"/>
      <c r="AV145" s="12"/>
      <c r="BJ145" s="12"/>
      <c r="BQ145" s="12"/>
      <c r="BX145" s="12"/>
      <c r="CB145" s="12"/>
    </row>
    <row r="146" spans="1:80" x14ac:dyDescent="0.2">
      <c r="A146" s="12"/>
      <c r="B146" s="12"/>
      <c r="K146" s="12"/>
      <c r="L146" s="12"/>
      <c r="V146" s="12"/>
      <c r="W146" s="12"/>
      <c r="AA146" s="12"/>
      <c r="AG146" s="12"/>
      <c r="AI146" s="12"/>
      <c r="AJ146" s="12"/>
      <c r="AK146" s="12"/>
      <c r="AS146" s="12"/>
      <c r="AT146" s="12"/>
      <c r="AU146" s="12"/>
      <c r="AV146" s="12"/>
      <c r="BJ146" s="12"/>
      <c r="BQ146" s="12"/>
      <c r="BX146" s="12"/>
      <c r="CB146" s="12"/>
    </row>
    <row r="147" spans="1:80" x14ac:dyDescent="0.2">
      <c r="A147" s="12"/>
      <c r="B147" s="12"/>
      <c r="K147" s="12"/>
      <c r="L147" s="12"/>
      <c r="V147" s="12"/>
      <c r="W147" s="12"/>
      <c r="AA147" s="12"/>
      <c r="AG147" s="12"/>
      <c r="AI147" s="12"/>
      <c r="AJ147" s="12"/>
      <c r="AK147" s="12"/>
      <c r="AS147" s="12"/>
      <c r="AT147" s="12"/>
      <c r="AU147" s="12"/>
      <c r="AV147" s="12"/>
      <c r="BJ147" s="12"/>
      <c r="BQ147" s="12"/>
      <c r="BX147" s="12"/>
      <c r="CB147" s="12"/>
    </row>
    <row r="148" spans="1:80" x14ac:dyDescent="0.2">
      <c r="A148" s="12"/>
      <c r="B148" s="12"/>
      <c r="K148" s="12"/>
      <c r="L148" s="12"/>
      <c r="V148" s="12"/>
      <c r="W148" s="12"/>
      <c r="AA148" s="12"/>
      <c r="AG148" s="12"/>
      <c r="AI148" s="12"/>
      <c r="AJ148" s="12"/>
      <c r="AK148" s="12"/>
      <c r="AS148" s="12"/>
      <c r="AT148" s="12"/>
      <c r="AU148" s="12"/>
      <c r="AV148" s="12"/>
      <c r="BJ148" s="12"/>
      <c r="BQ148" s="12"/>
      <c r="BX148" s="12"/>
      <c r="CB148" s="12"/>
    </row>
    <row r="149" spans="1:80" x14ac:dyDescent="0.2">
      <c r="A149" s="12"/>
      <c r="B149" s="12"/>
      <c r="K149" s="12"/>
      <c r="L149" s="12"/>
      <c r="V149" s="12"/>
      <c r="W149" s="12"/>
      <c r="AA149" s="12"/>
      <c r="AG149" s="12"/>
      <c r="AI149" s="12"/>
      <c r="AJ149" s="12"/>
      <c r="AK149" s="12"/>
      <c r="AS149" s="12"/>
      <c r="AT149" s="12"/>
      <c r="AU149" s="12"/>
      <c r="AV149" s="12"/>
      <c r="BJ149" s="12"/>
      <c r="BQ149" s="12"/>
      <c r="BX149" s="12"/>
      <c r="CB149" s="12"/>
    </row>
    <row r="150" spans="1:80" x14ac:dyDescent="0.2">
      <c r="A150" s="12"/>
      <c r="B150" s="12"/>
      <c r="K150" s="12"/>
      <c r="L150" s="12"/>
      <c r="V150" s="12"/>
      <c r="W150" s="12"/>
      <c r="AA150" s="12"/>
      <c r="AG150" s="12"/>
      <c r="AI150" s="12"/>
      <c r="AJ150" s="12"/>
      <c r="AK150" s="12"/>
      <c r="AS150" s="12"/>
      <c r="AT150" s="12"/>
      <c r="AU150" s="12"/>
      <c r="AV150" s="12"/>
      <c r="BJ150" s="12"/>
      <c r="BQ150" s="12"/>
      <c r="BX150" s="12"/>
      <c r="CB150" s="12"/>
    </row>
    <row r="151" spans="1:80" x14ac:dyDescent="0.2">
      <c r="A151" s="12"/>
      <c r="B151" s="12"/>
      <c r="K151" s="12"/>
      <c r="L151" s="12"/>
      <c r="V151" s="12"/>
      <c r="W151" s="12"/>
      <c r="AA151" s="12"/>
      <c r="AG151" s="12"/>
      <c r="AI151" s="12"/>
      <c r="AJ151" s="12"/>
      <c r="AK151" s="12"/>
      <c r="AS151" s="12"/>
      <c r="AT151" s="12"/>
      <c r="AU151" s="12"/>
      <c r="AV151" s="12"/>
      <c r="BJ151" s="12"/>
      <c r="BQ151" s="12"/>
      <c r="BX151" s="12"/>
      <c r="CB151" s="12"/>
    </row>
    <row r="152" spans="1:80" x14ac:dyDescent="0.2">
      <c r="A152" s="12"/>
      <c r="B152" s="12"/>
      <c r="K152" s="12"/>
      <c r="L152" s="12"/>
      <c r="V152" s="12"/>
      <c r="W152" s="12"/>
      <c r="AA152" s="12"/>
      <c r="AG152" s="12"/>
      <c r="AI152" s="12"/>
      <c r="AJ152" s="12"/>
      <c r="AK152" s="12"/>
      <c r="AS152" s="12"/>
      <c r="AT152" s="12"/>
      <c r="AU152" s="12"/>
      <c r="AV152" s="12"/>
      <c r="BJ152" s="12"/>
      <c r="BQ152" s="12"/>
      <c r="BX152" s="12"/>
      <c r="CB152" s="12"/>
    </row>
    <row r="153" spans="1:80" x14ac:dyDescent="0.2">
      <c r="A153" s="12"/>
      <c r="B153" s="12"/>
      <c r="K153" s="12"/>
      <c r="L153" s="12"/>
      <c r="V153" s="12"/>
      <c r="W153" s="12"/>
      <c r="AA153" s="12"/>
      <c r="AG153" s="12"/>
      <c r="AI153" s="12"/>
      <c r="AJ153" s="12"/>
      <c r="AK153" s="12"/>
      <c r="AS153" s="12"/>
      <c r="AT153" s="12"/>
      <c r="AU153" s="12"/>
      <c r="AV153" s="12"/>
      <c r="BJ153" s="12"/>
      <c r="BQ153" s="12"/>
      <c r="BX153" s="12"/>
      <c r="CB153" s="12"/>
    </row>
    <row r="154" spans="1:80" x14ac:dyDescent="0.2">
      <c r="A154" s="12"/>
      <c r="B154" s="12"/>
      <c r="K154" s="12"/>
      <c r="L154" s="12"/>
      <c r="V154" s="12"/>
      <c r="W154" s="12"/>
      <c r="AA154" s="12"/>
      <c r="AG154" s="12"/>
      <c r="AI154" s="12"/>
      <c r="AJ154" s="12"/>
      <c r="AK154" s="12"/>
      <c r="AS154" s="12"/>
      <c r="AT154" s="12"/>
      <c r="AU154" s="12"/>
      <c r="AV154" s="12"/>
      <c r="BJ154" s="12"/>
      <c r="BQ154" s="12"/>
      <c r="BX154" s="12"/>
      <c r="CB154" s="12"/>
    </row>
    <row r="155" spans="1:80" x14ac:dyDescent="0.2">
      <c r="A155" s="12"/>
      <c r="B155" s="12"/>
      <c r="K155" s="12"/>
      <c r="L155" s="12"/>
      <c r="V155" s="12"/>
      <c r="W155" s="12"/>
      <c r="AA155" s="12"/>
      <c r="AG155" s="12"/>
      <c r="AI155" s="12"/>
      <c r="AJ155" s="12"/>
      <c r="AK155" s="12"/>
      <c r="AS155" s="12"/>
      <c r="AT155" s="12"/>
      <c r="AU155" s="12"/>
      <c r="AV155" s="12"/>
      <c r="BJ155" s="12"/>
      <c r="BQ155" s="12"/>
      <c r="BX155" s="12"/>
      <c r="CB155" s="12"/>
    </row>
    <row r="156" spans="1:80" x14ac:dyDescent="0.2">
      <c r="A156" s="12"/>
      <c r="B156" s="12"/>
      <c r="K156" s="12"/>
      <c r="L156" s="12"/>
      <c r="V156" s="12"/>
      <c r="W156" s="12"/>
      <c r="AA156" s="12"/>
      <c r="AG156" s="12"/>
      <c r="AI156" s="12"/>
      <c r="AJ156" s="12"/>
      <c r="AK156" s="12"/>
      <c r="AS156" s="12"/>
      <c r="AT156" s="12"/>
      <c r="AU156" s="12"/>
      <c r="AV156" s="12"/>
      <c r="BJ156" s="12"/>
      <c r="BQ156" s="12"/>
      <c r="BX156" s="12"/>
      <c r="CB156" s="12"/>
    </row>
    <row r="157" spans="1:80" x14ac:dyDescent="0.2">
      <c r="CB157" s="12"/>
    </row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</sheetData>
  <mergeCells count="11">
    <mergeCell ref="AW4:AX4"/>
    <mergeCell ref="A4:B4"/>
    <mergeCell ref="F4:G4"/>
    <mergeCell ref="K4:L4"/>
    <mergeCell ref="P4:Q4"/>
    <mergeCell ref="V4:W4"/>
    <mergeCell ref="F2:H2"/>
    <mergeCell ref="AB4:AC4"/>
    <mergeCell ref="AG4:AH4"/>
    <mergeCell ref="AL4:AM4"/>
    <mergeCell ref="AR4:AS4"/>
  </mergeCells>
  <pageMargins left="0.11811023622047245" right="0.11811023622047245" top="0.15748031496062992" bottom="0.15748031496062992" header="0.31496062992125984" footer="0.31496062992125984"/>
  <pageSetup paperSize="9" scale="7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1CFA-9090-4BC4-807D-56CBE2A34C27}">
  <sheetPr>
    <pageSetUpPr fitToPage="1"/>
  </sheetPr>
  <dimension ref="A1:BB308"/>
  <sheetViews>
    <sheetView workbookViewId="0">
      <selection activeCell="F3" sqref="F3"/>
    </sheetView>
  </sheetViews>
  <sheetFormatPr defaultRowHeight="12.75" x14ac:dyDescent="0.2"/>
  <cols>
    <col min="1" max="1" width="6.42578125" style="27" customWidth="1"/>
    <col min="2" max="2" width="3.5703125" style="27" bestFit="1" customWidth="1"/>
    <col min="3" max="3" width="4.5703125" style="12" bestFit="1" customWidth="1"/>
    <col min="4" max="4" width="3" style="12" bestFit="1" customWidth="1"/>
    <col min="5" max="5" width="3" style="12" customWidth="1"/>
    <col min="6" max="6" width="3" style="26" bestFit="1" customWidth="1"/>
    <col min="7" max="7" width="5.7109375" style="26" bestFit="1" customWidth="1"/>
    <col min="8" max="8" width="3.5703125" style="26" bestFit="1" customWidth="1"/>
    <col min="9" max="9" width="4.5703125" style="26" bestFit="1" customWidth="1"/>
    <col min="10" max="10" width="3" style="26" bestFit="1" customWidth="1"/>
    <col min="11" max="11" width="3" style="26" customWidth="1"/>
    <col min="12" max="12" width="3" style="26" bestFit="1" customWidth="1"/>
    <col min="13" max="13" width="5.7109375" style="27" bestFit="1" customWidth="1"/>
    <col min="14" max="14" width="3.5703125" style="27" bestFit="1" customWidth="1"/>
    <col min="15" max="15" width="4.5703125" style="12" bestFit="1" customWidth="1"/>
    <col min="16" max="17" width="3" style="12" customWidth="1"/>
    <col min="18" max="18" width="3" style="26" customWidth="1"/>
    <col min="19" max="19" width="5.7109375" style="26" bestFit="1" customWidth="1"/>
    <col min="20" max="20" width="3.5703125" style="26" bestFit="1" customWidth="1"/>
    <col min="21" max="21" width="4.5703125" style="26" bestFit="1" customWidth="1"/>
    <col min="22" max="24" width="3" style="26" bestFit="1" customWidth="1"/>
    <col min="25" max="25" width="8.140625" style="12" customWidth="1"/>
    <col min="26" max="26" width="6.42578125" style="12" customWidth="1"/>
    <col min="27" max="27" width="3.5703125" style="12" bestFit="1" customWidth="1"/>
    <col min="28" max="28" width="4.85546875" style="12" bestFit="1" customWidth="1"/>
    <col min="29" max="29" width="3" style="12" bestFit="1" customWidth="1"/>
    <col min="30" max="30" width="3" style="26" bestFit="1" customWidth="1"/>
    <col min="31" max="32" width="1.85546875" style="12" customWidth="1"/>
    <col min="33" max="33" width="4.7109375" style="27" bestFit="1" customWidth="1"/>
    <col min="34" max="34" width="3.5703125" style="12" bestFit="1" customWidth="1"/>
    <col min="35" max="35" width="4.85546875" style="12" bestFit="1" customWidth="1"/>
    <col min="36" max="36" width="3" style="12" bestFit="1" customWidth="1"/>
    <col min="37" max="37" width="3" style="26" bestFit="1" customWidth="1"/>
    <col min="38" max="38" width="3" style="12" bestFit="1" customWidth="1"/>
    <col min="39" max="39" width="1.7109375" style="12" customWidth="1"/>
    <col min="40" max="40" width="4.7109375" style="27" bestFit="1" customWidth="1"/>
    <col min="41" max="41" width="3.5703125" style="12" bestFit="1" customWidth="1"/>
    <col min="42" max="42" width="4.85546875" style="12" bestFit="1" customWidth="1"/>
    <col min="43" max="43" width="3" style="12" bestFit="1" customWidth="1"/>
    <col min="44" max="44" width="3" style="26" bestFit="1" customWidth="1"/>
    <col min="45" max="46" width="1.7109375" style="12" customWidth="1"/>
    <col min="47" max="47" width="3.7109375" style="27" bestFit="1" customWidth="1"/>
    <col min="48" max="48" width="3.5703125" style="12" bestFit="1" customWidth="1"/>
    <col min="49" max="49" width="4.85546875" style="12" bestFit="1" customWidth="1"/>
    <col min="50" max="50" width="3" style="12" bestFit="1" customWidth="1"/>
    <col min="51" max="51" width="3" style="26" bestFit="1" customWidth="1"/>
    <col min="52" max="53" width="1.7109375" style="12" customWidth="1"/>
    <col min="54" max="54" width="4" style="12" bestFit="1" customWidth="1"/>
    <col min="55" max="16384" width="9.140625" style="12"/>
  </cols>
  <sheetData>
    <row r="1" spans="1:51" s="21" customFormat="1" ht="20.25" customHeight="1" x14ac:dyDescent="0.2">
      <c r="A1" s="169"/>
      <c r="B1" s="11"/>
      <c r="E1" s="22"/>
      <c r="F1" s="23"/>
      <c r="G1" s="23"/>
      <c r="H1" s="11"/>
      <c r="I1" s="11"/>
      <c r="J1" s="11"/>
      <c r="K1" s="11"/>
      <c r="L1" s="22"/>
      <c r="M1" s="23"/>
      <c r="N1" s="23"/>
      <c r="O1" s="11"/>
      <c r="P1" s="11"/>
      <c r="Q1" s="11"/>
      <c r="R1" s="22"/>
      <c r="S1" s="23"/>
      <c r="T1" s="23"/>
      <c r="U1" s="11"/>
      <c r="V1" s="11"/>
      <c r="W1" s="11"/>
      <c r="X1" s="22"/>
    </row>
    <row r="2" spans="1:51" s="25" customFormat="1" ht="30" customHeight="1" x14ac:dyDescent="0.2">
      <c r="A2" s="170" t="s">
        <v>124</v>
      </c>
      <c r="B2" s="170"/>
      <c r="C2" s="171"/>
      <c r="D2" s="171"/>
      <c r="E2" s="171"/>
      <c r="F2" s="181">
        <v>171</v>
      </c>
      <c r="G2" s="181"/>
      <c r="H2" s="181"/>
      <c r="I2" s="150" t="s">
        <v>122</v>
      </c>
      <c r="N2" s="24"/>
      <c r="O2" s="24"/>
      <c r="P2" s="24"/>
      <c r="Q2" s="24"/>
    </row>
    <row r="3" spans="1:51" ht="39.75" customHeight="1" thickBot="1" x14ac:dyDescent="0.25">
      <c r="A3" s="52" t="s">
        <v>121</v>
      </c>
      <c r="B3" s="52"/>
      <c r="C3" s="21"/>
      <c r="D3" s="21"/>
      <c r="E3" s="21"/>
      <c r="F3" s="22"/>
      <c r="G3" s="23"/>
      <c r="H3" s="23"/>
      <c r="I3" s="21"/>
      <c r="J3" s="21"/>
      <c r="K3" s="21"/>
      <c r="L3" s="22"/>
      <c r="M3" s="23"/>
      <c r="N3" s="23"/>
      <c r="O3" s="21"/>
      <c r="P3" s="21"/>
      <c r="Q3" s="21"/>
      <c r="R3" s="22"/>
      <c r="S3" s="23"/>
      <c r="T3" s="23"/>
      <c r="U3" s="21"/>
      <c r="V3" s="21"/>
      <c r="W3" s="21"/>
      <c r="X3" s="22"/>
      <c r="AD3" s="12"/>
      <c r="AG3" s="12"/>
      <c r="AK3" s="12"/>
      <c r="AN3" s="12"/>
      <c r="AR3" s="12"/>
      <c r="AU3" s="12"/>
      <c r="AY3" s="12"/>
    </row>
    <row r="4" spans="1:51" ht="44.25" customHeight="1" thickBot="1" x14ac:dyDescent="0.25">
      <c r="A4" s="213" t="s">
        <v>23</v>
      </c>
      <c r="B4" s="214"/>
      <c r="C4" s="53" t="s">
        <v>24</v>
      </c>
      <c r="D4" s="54" t="s">
        <v>117</v>
      </c>
      <c r="E4" s="54" t="s">
        <v>116</v>
      </c>
      <c r="F4" s="153" t="s">
        <v>21</v>
      </c>
      <c r="G4" s="213" t="s">
        <v>23</v>
      </c>
      <c r="H4" s="214"/>
      <c r="I4" s="53" t="s">
        <v>24</v>
      </c>
      <c r="J4" s="54" t="s">
        <v>117</v>
      </c>
      <c r="K4" s="54" t="s">
        <v>116</v>
      </c>
      <c r="L4" s="153" t="s">
        <v>21</v>
      </c>
      <c r="M4" s="213" t="s">
        <v>23</v>
      </c>
      <c r="N4" s="214"/>
      <c r="O4" s="53" t="s">
        <v>24</v>
      </c>
      <c r="P4" s="54" t="s">
        <v>117</v>
      </c>
      <c r="Q4" s="54" t="s">
        <v>116</v>
      </c>
      <c r="R4" s="153" t="s">
        <v>21</v>
      </c>
      <c r="S4" s="213" t="s">
        <v>23</v>
      </c>
      <c r="T4" s="214"/>
      <c r="U4" s="53" t="s">
        <v>24</v>
      </c>
      <c r="V4" s="54" t="s">
        <v>117</v>
      </c>
      <c r="W4" s="54" t="s">
        <v>116</v>
      </c>
      <c r="X4" s="153" t="s">
        <v>21</v>
      </c>
      <c r="AD4" s="12"/>
      <c r="AG4" s="12"/>
      <c r="AK4" s="12"/>
      <c r="AN4" s="12"/>
      <c r="AR4" s="12"/>
      <c r="AU4" s="12"/>
      <c r="AY4" s="12"/>
    </row>
    <row r="5" spans="1:51" ht="15.75" customHeight="1" x14ac:dyDescent="0.2">
      <c r="A5" s="56">
        <v>45451</v>
      </c>
      <c r="B5" s="57" t="s">
        <v>26</v>
      </c>
      <c r="C5" s="58" t="s">
        <v>21</v>
      </c>
      <c r="D5" s="59"/>
      <c r="E5" s="59"/>
      <c r="F5" s="59">
        <v>1</v>
      </c>
      <c r="G5" s="60">
        <v>45474</v>
      </c>
      <c r="H5" s="61" t="s">
        <v>30</v>
      </c>
      <c r="I5" s="168" t="s">
        <v>117</v>
      </c>
      <c r="J5" s="59">
        <v>1</v>
      </c>
      <c r="K5" s="59"/>
      <c r="L5" s="59"/>
      <c r="M5" s="60">
        <v>45505</v>
      </c>
      <c r="N5" s="61" t="s">
        <v>114</v>
      </c>
      <c r="O5" s="168" t="s">
        <v>117</v>
      </c>
      <c r="P5" s="59">
        <v>1</v>
      </c>
      <c r="Q5" s="59"/>
      <c r="R5" s="59"/>
      <c r="S5" s="60">
        <v>45536</v>
      </c>
      <c r="T5" s="61" t="s">
        <v>25</v>
      </c>
      <c r="U5" s="168" t="s">
        <v>117</v>
      </c>
      <c r="V5" s="59">
        <v>1</v>
      </c>
      <c r="W5" s="59"/>
      <c r="X5" s="69"/>
      <c r="AD5" s="12"/>
      <c r="AG5" s="12"/>
      <c r="AK5" s="12"/>
      <c r="AN5" s="12"/>
      <c r="AR5" s="12"/>
      <c r="AU5" s="12"/>
      <c r="AY5" s="12"/>
    </row>
    <row r="6" spans="1:51" ht="15.75" customHeight="1" x14ac:dyDescent="0.2">
      <c r="A6" s="56">
        <v>45452</v>
      </c>
      <c r="B6" s="66" t="s">
        <v>25</v>
      </c>
      <c r="C6" s="168" t="s">
        <v>117</v>
      </c>
      <c r="D6" s="59">
        <v>1</v>
      </c>
      <c r="E6" s="59"/>
      <c r="F6" s="59"/>
      <c r="G6" s="67">
        <v>45475</v>
      </c>
      <c r="H6" s="61" t="s">
        <v>27</v>
      </c>
      <c r="I6" s="168" t="s">
        <v>117</v>
      </c>
      <c r="J6" s="59">
        <v>1</v>
      </c>
      <c r="K6" s="59"/>
      <c r="L6" s="59"/>
      <c r="M6" s="67">
        <v>45506</v>
      </c>
      <c r="N6" s="61" t="s">
        <v>31</v>
      </c>
      <c r="O6" s="58" t="s">
        <v>116</v>
      </c>
      <c r="P6" s="59"/>
      <c r="Q6" s="59">
        <v>1</v>
      </c>
      <c r="R6" s="59"/>
      <c r="S6" s="67">
        <v>45537</v>
      </c>
      <c r="T6" s="61" t="s">
        <v>30</v>
      </c>
      <c r="U6" s="168" t="s">
        <v>117</v>
      </c>
      <c r="V6" s="59">
        <v>1</v>
      </c>
      <c r="W6" s="59"/>
      <c r="X6" s="69"/>
      <c r="AD6" s="12"/>
      <c r="AG6" s="12"/>
      <c r="AK6" s="12"/>
      <c r="AN6" s="12"/>
      <c r="AR6" s="12"/>
      <c r="AU6" s="12"/>
      <c r="AY6" s="12"/>
    </row>
    <row r="7" spans="1:51" x14ac:dyDescent="0.2">
      <c r="A7" s="56">
        <v>45453</v>
      </c>
      <c r="B7" s="66" t="s">
        <v>30</v>
      </c>
      <c r="C7" s="168" t="s">
        <v>117</v>
      </c>
      <c r="D7" s="59">
        <v>1</v>
      </c>
      <c r="E7" s="59"/>
      <c r="F7" s="59"/>
      <c r="G7" s="67">
        <v>45476</v>
      </c>
      <c r="H7" s="61" t="s">
        <v>29</v>
      </c>
      <c r="I7" s="168" t="s">
        <v>117</v>
      </c>
      <c r="J7" s="59">
        <v>1</v>
      </c>
      <c r="K7" s="59"/>
      <c r="L7" s="59"/>
      <c r="M7" s="67">
        <v>45507</v>
      </c>
      <c r="N7" s="64" t="s">
        <v>26</v>
      </c>
      <c r="O7" s="58" t="s">
        <v>21</v>
      </c>
      <c r="P7" s="59"/>
      <c r="Q7" s="59"/>
      <c r="R7" s="59">
        <v>1</v>
      </c>
      <c r="S7" s="67">
        <v>45538</v>
      </c>
      <c r="T7" s="61" t="s">
        <v>27</v>
      </c>
      <c r="U7" s="168" t="s">
        <v>117</v>
      </c>
      <c r="V7" s="59">
        <v>1</v>
      </c>
      <c r="W7" s="59"/>
      <c r="X7" s="69"/>
      <c r="AD7" s="12"/>
      <c r="AG7" s="12"/>
      <c r="AK7" s="12"/>
      <c r="AN7" s="12"/>
      <c r="AR7" s="12"/>
      <c r="AU7" s="12"/>
      <c r="AY7" s="12"/>
    </row>
    <row r="8" spans="1:51" ht="14.25" customHeight="1" x14ac:dyDescent="0.2">
      <c r="A8" s="56">
        <v>45454</v>
      </c>
      <c r="B8" s="66" t="s">
        <v>27</v>
      </c>
      <c r="C8" s="168" t="s">
        <v>117</v>
      </c>
      <c r="D8" s="59">
        <v>1</v>
      </c>
      <c r="E8" s="59"/>
      <c r="F8" s="59"/>
      <c r="G8" s="67">
        <v>45477</v>
      </c>
      <c r="H8" s="61" t="s">
        <v>28</v>
      </c>
      <c r="I8" s="168" t="s">
        <v>117</v>
      </c>
      <c r="J8" s="59">
        <v>1</v>
      </c>
      <c r="K8" s="59"/>
      <c r="L8" s="59"/>
      <c r="M8" s="67">
        <v>45508</v>
      </c>
      <c r="N8" s="61" t="s">
        <v>25</v>
      </c>
      <c r="O8" s="168" t="s">
        <v>117</v>
      </c>
      <c r="P8" s="59">
        <v>1</v>
      </c>
      <c r="Q8" s="59"/>
      <c r="R8" s="59"/>
      <c r="S8" s="67">
        <v>45539</v>
      </c>
      <c r="T8" s="61" t="s">
        <v>29</v>
      </c>
      <c r="U8" s="168" t="s">
        <v>117</v>
      </c>
      <c r="V8" s="59">
        <v>1</v>
      </c>
      <c r="W8" s="59"/>
      <c r="X8" s="69"/>
      <c r="AD8" s="12"/>
      <c r="AG8" s="12"/>
      <c r="AK8" s="12"/>
      <c r="AN8" s="12"/>
      <c r="AR8" s="12"/>
      <c r="AU8" s="12"/>
      <c r="AY8" s="12"/>
    </row>
    <row r="9" spans="1:51" ht="14.25" customHeight="1" x14ac:dyDescent="0.2">
      <c r="A9" s="56">
        <v>45455</v>
      </c>
      <c r="B9" s="66" t="s">
        <v>29</v>
      </c>
      <c r="C9" s="168" t="s">
        <v>117</v>
      </c>
      <c r="D9" s="59">
        <v>1</v>
      </c>
      <c r="E9" s="59"/>
      <c r="F9" s="59"/>
      <c r="G9" s="67">
        <v>45478</v>
      </c>
      <c r="H9" s="61" t="s">
        <v>31</v>
      </c>
      <c r="I9" s="58" t="s">
        <v>116</v>
      </c>
      <c r="J9" s="59"/>
      <c r="K9" s="59">
        <v>1</v>
      </c>
      <c r="L9" s="59"/>
      <c r="M9" s="67">
        <v>45509</v>
      </c>
      <c r="N9" s="61" t="s">
        <v>30</v>
      </c>
      <c r="O9" s="168" t="s">
        <v>117</v>
      </c>
      <c r="P9" s="59">
        <v>1</v>
      </c>
      <c r="Q9" s="59"/>
      <c r="R9" s="59"/>
      <c r="S9" s="67">
        <v>45540</v>
      </c>
      <c r="T9" s="61" t="s">
        <v>28</v>
      </c>
      <c r="U9" s="168" t="s">
        <v>117</v>
      </c>
      <c r="V9" s="59">
        <v>1</v>
      </c>
      <c r="W9" s="59"/>
      <c r="X9" s="69"/>
      <c r="AD9" s="12"/>
      <c r="AG9" s="12"/>
      <c r="AK9" s="12"/>
      <c r="AN9" s="12"/>
      <c r="AR9" s="12"/>
      <c r="AU9" s="12"/>
      <c r="AY9" s="12"/>
    </row>
    <row r="10" spans="1:51" ht="14.25" customHeight="1" x14ac:dyDescent="0.2">
      <c r="A10" s="56">
        <v>45456</v>
      </c>
      <c r="B10" s="66" t="s">
        <v>28</v>
      </c>
      <c r="C10" s="168" t="s">
        <v>117</v>
      </c>
      <c r="D10" s="59">
        <v>1</v>
      </c>
      <c r="E10" s="59"/>
      <c r="F10" s="59"/>
      <c r="G10" s="67">
        <v>45479</v>
      </c>
      <c r="H10" s="64" t="s">
        <v>26</v>
      </c>
      <c r="I10" s="58" t="s">
        <v>21</v>
      </c>
      <c r="J10" s="59"/>
      <c r="K10" s="59"/>
      <c r="L10" s="59">
        <v>1</v>
      </c>
      <c r="M10" s="67">
        <v>45510</v>
      </c>
      <c r="N10" s="61" t="s">
        <v>27</v>
      </c>
      <c r="O10" s="168" t="s">
        <v>117</v>
      </c>
      <c r="P10" s="59">
        <v>1</v>
      </c>
      <c r="Q10" s="59"/>
      <c r="R10" s="59"/>
      <c r="S10" s="67">
        <v>45541</v>
      </c>
      <c r="T10" s="61" t="s">
        <v>31</v>
      </c>
      <c r="U10" s="58" t="s">
        <v>116</v>
      </c>
      <c r="V10" s="59"/>
      <c r="W10" s="59">
        <v>1</v>
      </c>
      <c r="X10" s="69"/>
      <c r="AD10" s="12"/>
      <c r="AG10" s="12"/>
      <c r="AK10" s="12"/>
      <c r="AN10" s="12"/>
      <c r="AR10" s="12"/>
      <c r="AU10" s="12"/>
      <c r="AY10" s="12"/>
    </row>
    <row r="11" spans="1:51" ht="14.25" customHeight="1" x14ac:dyDescent="0.2">
      <c r="A11" s="56">
        <v>45457</v>
      </c>
      <c r="B11" s="66" t="s">
        <v>31</v>
      </c>
      <c r="C11" s="58" t="s">
        <v>116</v>
      </c>
      <c r="D11" s="59"/>
      <c r="E11" s="59">
        <v>1</v>
      </c>
      <c r="F11" s="59"/>
      <c r="G11" s="67">
        <v>45480</v>
      </c>
      <c r="H11" s="61" t="s">
        <v>25</v>
      </c>
      <c r="I11" s="168" t="s">
        <v>117</v>
      </c>
      <c r="J11" s="59">
        <v>1</v>
      </c>
      <c r="K11" s="59"/>
      <c r="L11" s="59"/>
      <c r="M11" s="67">
        <v>45511</v>
      </c>
      <c r="N11" s="61" t="s">
        <v>29</v>
      </c>
      <c r="O11" s="168" t="s">
        <v>117</v>
      </c>
      <c r="P11" s="59">
        <v>1</v>
      </c>
      <c r="Q11" s="59"/>
      <c r="R11" s="59"/>
      <c r="S11" s="67">
        <v>45542</v>
      </c>
      <c r="T11" s="64" t="s">
        <v>26</v>
      </c>
      <c r="U11" s="62" t="s">
        <v>21</v>
      </c>
      <c r="V11" s="63"/>
      <c r="W11" s="59"/>
      <c r="X11" s="65">
        <v>1</v>
      </c>
      <c r="AD11" s="12"/>
      <c r="AG11" s="12"/>
      <c r="AK11" s="12"/>
      <c r="AN11" s="12"/>
      <c r="AR11" s="12"/>
      <c r="AU11" s="12"/>
      <c r="AY11" s="12"/>
    </row>
    <row r="12" spans="1:51" ht="14.25" customHeight="1" x14ac:dyDescent="0.2">
      <c r="A12" s="56">
        <v>45458</v>
      </c>
      <c r="B12" s="57" t="s">
        <v>26</v>
      </c>
      <c r="C12" s="58" t="s">
        <v>21</v>
      </c>
      <c r="D12" s="59"/>
      <c r="E12" s="59"/>
      <c r="F12" s="59">
        <v>1</v>
      </c>
      <c r="G12" s="67">
        <v>45481</v>
      </c>
      <c r="H12" s="61" t="s">
        <v>30</v>
      </c>
      <c r="I12" s="168" t="s">
        <v>117</v>
      </c>
      <c r="J12" s="59">
        <v>1</v>
      </c>
      <c r="K12" s="59"/>
      <c r="L12" s="59"/>
      <c r="M12" s="67">
        <v>45512</v>
      </c>
      <c r="N12" s="61" t="s">
        <v>28</v>
      </c>
      <c r="O12" s="168" t="s">
        <v>117</v>
      </c>
      <c r="P12" s="59">
        <v>1</v>
      </c>
      <c r="Q12" s="59"/>
      <c r="R12" s="59"/>
      <c r="S12" s="67"/>
      <c r="T12" s="61"/>
      <c r="U12" s="62"/>
      <c r="V12" s="63"/>
      <c r="W12" s="59"/>
      <c r="X12" s="69"/>
      <c r="AD12" s="12"/>
      <c r="AG12" s="12"/>
      <c r="AK12" s="12"/>
      <c r="AN12" s="12"/>
      <c r="AR12" s="12"/>
      <c r="AU12" s="12"/>
      <c r="AY12" s="12"/>
    </row>
    <row r="13" spans="1:51" ht="14.25" customHeight="1" x14ac:dyDescent="0.2">
      <c r="A13" s="56">
        <v>45459</v>
      </c>
      <c r="B13" s="66" t="s">
        <v>25</v>
      </c>
      <c r="C13" s="168" t="s">
        <v>117</v>
      </c>
      <c r="D13" s="59">
        <v>1</v>
      </c>
      <c r="E13" s="59"/>
      <c r="F13" s="59"/>
      <c r="G13" s="67">
        <v>45482</v>
      </c>
      <c r="H13" s="61" t="s">
        <v>27</v>
      </c>
      <c r="I13" s="168" t="s">
        <v>117</v>
      </c>
      <c r="J13" s="59">
        <v>1</v>
      </c>
      <c r="K13" s="59"/>
      <c r="L13" s="59"/>
      <c r="M13" s="67">
        <v>45513</v>
      </c>
      <c r="N13" s="61" t="s">
        <v>31</v>
      </c>
      <c r="O13" s="58" t="s">
        <v>116</v>
      </c>
      <c r="P13" s="59"/>
      <c r="Q13" s="59">
        <v>1</v>
      </c>
      <c r="R13" s="59"/>
      <c r="S13" s="67"/>
      <c r="T13" s="61"/>
      <c r="U13" s="62"/>
      <c r="V13" s="59"/>
      <c r="W13" s="59"/>
      <c r="X13" s="69"/>
      <c r="AD13" s="12"/>
      <c r="AG13" s="12"/>
      <c r="AK13" s="12"/>
      <c r="AN13" s="12"/>
      <c r="AR13" s="12"/>
      <c r="AU13" s="12"/>
      <c r="AY13" s="12"/>
    </row>
    <row r="14" spans="1:51" ht="14.25" customHeight="1" x14ac:dyDescent="0.2">
      <c r="A14" s="56">
        <v>45460</v>
      </c>
      <c r="B14" s="66" t="s">
        <v>30</v>
      </c>
      <c r="C14" s="168" t="s">
        <v>117</v>
      </c>
      <c r="D14" s="59">
        <v>1</v>
      </c>
      <c r="E14" s="59"/>
      <c r="F14" s="59"/>
      <c r="G14" s="67">
        <v>45483</v>
      </c>
      <c r="H14" s="61" t="s">
        <v>29</v>
      </c>
      <c r="I14" s="168" t="s">
        <v>117</v>
      </c>
      <c r="J14" s="59">
        <v>1</v>
      </c>
      <c r="K14" s="59"/>
      <c r="L14" s="59"/>
      <c r="M14" s="67">
        <v>45514</v>
      </c>
      <c r="N14" s="64" t="s">
        <v>26</v>
      </c>
      <c r="O14" s="58" t="s">
        <v>21</v>
      </c>
      <c r="P14" s="59"/>
      <c r="Q14" s="59"/>
      <c r="R14" s="59">
        <v>1</v>
      </c>
      <c r="S14" s="67"/>
      <c r="T14" s="61"/>
      <c r="U14" s="62"/>
      <c r="V14" s="63"/>
      <c r="W14" s="59"/>
      <c r="X14" s="69"/>
      <c r="AD14" s="12"/>
      <c r="AG14" s="12"/>
      <c r="AK14" s="12"/>
      <c r="AN14" s="12"/>
      <c r="AR14" s="12"/>
      <c r="AU14" s="12"/>
      <c r="AY14" s="12"/>
    </row>
    <row r="15" spans="1:51" ht="14.25" customHeight="1" x14ac:dyDescent="0.2">
      <c r="A15" s="56">
        <v>45461</v>
      </c>
      <c r="B15" s="66" t="s">
        <v>27</v>
      </c>
      <c r="C15" s="168" t="s">
        <v>117</v>
      </c>
      <c r="D15" s="59">
        <v>1</v>
      </c>
      <c r="E15" s="59"/>
      <c r="F15" s="59"/>
      <c r="G15" s="67">
        <v>45484</v>
      </c>
      <c r="H15" s="61" t="s">
        <v>28</v>
      </c>
      <c r="I15" s="168" t="s">
        <v>117</v>
      </c>
      <c r="J15" s="59">
        <v>1</v>
      </c>
      <c r="K15" s="59"/>
      <c r="L15" s="59"/>
      <c r="M15" s="67">
        <v>45515</v>
      </c>
      <c r="N15" s="61" t="s">
        <v>25</v>
      </c>
      <c r="O15" s="168" t="s">
        <v>117</v>
      </c>
      <c r="P15" s="59">
        <v>1</v>
      </c>
      <c r="Q15" s="59"/>
      <c r="R15" s="59"/>
      <c r="S15" s="67"/>
      <c r="T15" s="61"/>
      <c r="U15" s="62"/>
      <c r="V15" s="63"/>
      <c r="W15" s="59"/>
      <c r="X15" s="65"/>
      <c r="AD15" s="12"/>
      <c r="AG15" s="12"/>
      <c r="AK15" s="12"/>
      <c r="AN15" s="12"/>
      <c r="AR15" s="12"/>
      <c r="AU15" s="12"/>
      <c r="AY15" s="12"/>
    </row>
    <row r="16" spans="1:51" ht="14.25" customHeight="1" x14ac:dyDescent="0.2">
      <c r="A16" s="56">
        <v>45462</v>
      </c>
      <c r="B16" s="66" t="s">
        <v>29</v>
      </c>
      <c r="C16" s="168" t="s">
        <v>117</v>
      </c>
      <c r="D16" s="59">
        <v>1</v>
      </c>
      <c r="E16" s="59"/>
      <c r="F16" s="59"/>
      <c r="G16" s="67">
        <v>45485</v>
      </c>
      <c r="H16" s="61" t="s">
        <v>31</v>
      </c>
      <c r="I16" s="58" t="s">
        <v>116</v>
      </c>
      <c r="J16" s="59"/>
      <c r="K16" s="59">
        <v>1</v>
      </c>
      <c r="L16" s="59"/>
      <c r="M16" s="67">
        <v>45516</v>
      </c>
      <c r="N16" s="61" t="s">
        <v>30</v>
      </c>
      <c r="O16" s="168" t="s">
        <v>117</v>
      </c>
      <c r="P16" s="59">
        <v>1</v>
      </c>
      <c r="Q16" s="59"/>
      <c r="R16" s="59"/>
      <c r="S16" s="67"/>
      <c r="T16" s="61"/>
      <c r="U16" s="62"/>
      <c r="V16" s="63"/>
      <c r="W16" s="59"/>
      <c r="X16" s="65"/>
      <c r="AD16" s="12"/>
      <c r="AG16" s="12"/>
      <c r="AK16" s="12"/>
      <c r="AN16" s="12"/>
      <c r="AR16" s="12"/>
      <c r="AU16" s="12"/>
      <c r="AY16" s="12"/>
    </row>
    <row r="17" spans="1:51" ht="14.25" customHeight="1" x14ac:dyDescent="0.2">
      <c r="A17" s="56">
        <v>45463</v>
      </c>
      <c r="B17" s="66" t="s">
        <v>28</v>
      </c>
      <c r="C17" s="168" t="s">
        <v>117</v>
      </c>
      <c r="D17" s="59">
        <v>1</v>
      </c>
      <c r="E17" s="59"/>
      <c r="F17" s="59"/>
      <c r="G17" s="67">
        <v>45486</v>
      </c>
      <c r="H17" s="64" t="s">
        <v>26</v>
      </c>
      <c r="I17" s="58" t="s">
        <v>21</v>
      </c>
      <c r="J17" s="59"/>
      <c r="K17" s="59"/>
      <c r="L17" s="59">
        <v>1</v>
      </c>
      <c r="M17" s="67">
        <v>45517</v>
      </c>
      <c r="N17" s="61" t="s">
        <v>27</v>
      </c>
      <c r="O17" s="168" t="s">
        <v>117</v>
      </c>
      <c r="P17" s="59">
        <v>1</v>
      </c>
      <c r="Q17" s="59"/>
      <c r="R17" s="59"/>
      <c r="S17" s="67"/>
      <c r="T17" s="61"/>
      <c r="U17" s="62"/>
      <c r="V17" s="63"/>
      <c r="W17" s="59"/>
      <c r="X17" s="65"/>
      <c r="AD17" s="12"/>
      <c r="AG17" s="12"/>
      <c r="AK17" s="12"/>
      <c r="AN17" s="12"/>
      <c r="AR17" s="12"/>
      <c r="AU17" s="12"/>
      <c r="AY17" s="12"/>
    </row>
    <row r="18" spans="1:51" ht="14.25" customHeight="1" x14ac:dyDescent="0.2">
      <c r="A18" s="56">
        <v>45464</v>
      </c>
      <c r="B18" s="66" t="s">
        <v>31</v>
      </c>
      <c r="C18" s="58" t="s">
        <v>116</v>
      </c>
      <c r="D18" s="59"/>
      <c r="E18" s="59">
        <v>1</v>
      </c>
      <c r="F18" s="59"/>
      <c r="G18" s="67">
        <v>45487</v>
      </c>
      <c r="H18" s="61" t="s">
        <v>25</v>
      </c>
      <c r="I18" s="168" t="s">
        <v>117</v>
      </c>
      <c r="J18" s="59">
        <v>1</v>
      </c>
      <c r="K18" s="59"/>
      <c r="L18" s="59"/>
      <c r="M18" s="67">
        <v>45518</v>
      </c>
      <c r="N18" s="61" t="s">
        <v>29</v>
      </c>
      <c r="O18" s="168" t="s">
        <v>117</v>
      </c>
      <c r="P18" s="59">
        <v>1</v>
      </c>
      <c r="Q18" s="59"/>
      <c r="R18" s="59"/>
      <c r="S18" s="67"/>
      <c r="T18" s="61"/>
      <c r="U18" s="62"/>
      <c r="V18" s="63"/>
      <c r="W18" s="59"/>
      <c r="X18" s="65"/>
      <c r="AD18" s="12"/>
      <c r="AG18" s="12"/>
      <c r="AK18" s="12"/>
      <c r="AN18" s="12"/>
      <c r="AR18" s="12"/>
      <c r="AU18" s="12"/>
      <c r="AY18" s="12"/>
    </row>
    <row r="19" spans="1:51" ht="14.25" customHeight="1" x14ac:dyDescent="0.2">
      <c r="A19" s="56">
        <v>45465</v>
      </c>
      <c r="B19" s="57" t="s">
        <v>26</v>
      </c>
      <c r="C19" s="58" t="s">
        <v>21</v>
      </c>
      <c r="D19" s="59"/>
      <c r="E19" s="59"/>
      <c r="F19" s="59">
        <v>1</v>
      </c>
      <c r="G19" s="67">
        <v>45488</v>
      </c>
      <c r="H19" s="61" t="s">
        <v>30</v>
      </c>
      <c r="I19" s="168" t="s">
        <v>117</v>
      </c>
      <c r="J19" s="59">
        <v>1</v>
      </c>
      <c r="K19" s="59"/>
      <c r="L19" s="59"/>
      <c r="M19" s="67">
        <v>45519</v>
      </c>
      <c r="N19" s="64" t="s">
        <v>28</v>
      </c>
      <c r="O19" s="58" t="s">
        <v>21</v>
      </c>
      <c r="P19" s="59"/>
      <c r="Q19" s="59"/>
      <c r="R19" s="59">
        <v>1</v>
      </c>
      <c r="S19" s="67"/>
      <c r="T19" s="61"/>
      <c r="U19" s="58"/>
      <c r="V19" s="59"/>
      <c r="W19" s="59"/>
      <c r="X19" s="65"/>
      <c r="AD19" s="12"/>
      <c r="AG19" s="12"/>
      <c r="AK19" s="12"/>
      <c r="AN19" s="12"/>
      <c r="AR19" s="12"/>
      <c r="AU19" s="12"/>
      <c r="AY19" s="12"/>
    </row>
    <row r="20" spans="1:51" ht="14.25" customHeight="1" x14ac:dyDescent="0.2">
      <c r="A20" s="56">
        <v>45466</v>
      </c>
      <c r="B20" s="66" t="s">
        <v>25</v>
      </c>
      <c r="C20" s="168" t="s">
        <v>117</v>
      </c>
      <c r="D20" s="59">
        <v>1</v>
      </c>
      <c r="E20" s="59"/>
      <c r="F20" s="59"/>
      <c r="G20" s="67">
        <v>45489</v>
      </c>
      <c r="H20" s="61" t="s">
        <v>27</v>
      </c>
      <c r="I20" s="168" t="s">
        <v>117</v>
      </c>
      <c r="J20" s="59">
        <v>1</v>
      </c>
      <c r="K20" s="59"/>
      <c r="L20" s="59"/>
      <c r="M20" s="67">
        <v>45520</v>
      </c>
      <c r="N20" s="61" t="s">
        <v>31</v>
      </c>
      <c r="O20" s="58" t="s">
        <v>116</v>
      </c>
      <c r="P20" s="59"/>
      <c r="Q20" s="59">
        <v>1</v>
      </c>
      <c r="R20" s="59"/>
      <c r="S20" s="67"/>
      <c r="T20" s="61"/>
      <c r="U20" s="62"/>
      <c r="V20" s="59"/>
      <c r="W20" s="59"/>
      <c r="X20" s="69"/>
      <c r="AD20" s="12"/>
      <c r="AG20" s="12"/>
      <c r="AK20" s="12"/>
      <c r="AN20" s="12"/>
      <c r="AR20" s="12"/>
      <c r="AU20" s="12"/>
      <c r="AY20" s="12"/>
    </row>
    <row r="21" spans="1:51" ht="14.25" customHeight="1" x14ac:dyDescent="0.2">
      <c r="A21" s="56">
        <v>45467</v>
      </c>
      <c r="B21" s="66" t="s">
        <v>30</v>
      </c>
      <c r="C21" s="168" t="s">
        <v>117</v>
      </c>
      <c r="D21" s="59">
        <v>1</v>
      </c>
      <c r="E21" s="59"/>
      <c r="F21" s="59"/>
      <c r="G21" s="67">
        <v>45490</v>
      </c>
      <c r="H21" s="61" t="s">
        <v>29</v>
      </c>
      <c r="I21" s="168" t="s">
        <v>117</v>
      </c>
      <c r="J21" s="59">
        <v>1</v>
      </c>
      <c r="K21" s="59"/>
      <c r="L21" s="59"/>
      <c r="M21" s="67">
        <v>45521</v>
      </c>
      <c r="N21" s="64" t="s">
        <v>26</v>
      </c>
      <c r="O21" s="58" t="s">
        <v>21</v>
      </c>
      <c r="P21" s="59"/>
      <c r="Q21" s="59"/>
      <c r="R21" s="59">
        <v>1</v>
      </c>
      <c r="S21" s="67"/>
      <c r="T21" s="61"/>
      <c r="U21" s="62"/>
      <c r="V21" s="63"/>
      <c r="W21" s="59"/>
      <c r="X21" s="69"/>
      <c r="AD21" s="12"/>
      <c r="AG21" s="12"/>
      <c r="AK21" s="12"/>
      <c r="AN21" s="12"/>
      <c r="AR21" s="12"/>
      <c r="AU21" s="12"/>
      <c r="AY21" s="12"/>
    </row>
    <row r="22" spans="1:51" ht="14.25" customHeight="1" x14ac:dyDescent="0.2">
      <c r="A22" s="56">
        <v>45468</v>
      </c>
      <c r="B22" s="66" t="s">
        <v>27</v>
      </c>
      <c r="C22" s="168" t="s">
        <v>117</v>
      </c>
      <c r="D22" s="59">
        <v>1</v>
      </c>
      <c r="E22" s="59"/>
      <c r="F22" s="59"/>
      <c r="G22" s="67">
        <v>45491</v>
      </c>
      <c r="H22" s="61" t="s">
        <v>28</v>
      </c>
      <c r="I22" s="168" t="s">
        <v>117</v>
      </c>
      <c r="J22" s="59">
        <v>1</v>
      </c>
      <c r="K22" s="59"/>
      <c r="L22" s="59"/>
      <c r="M22" s="67">
        <v>45522</v>
      </c>
      <c r="N22" s="61" t="s">
        <v>25</v>
      </c>
      <c r="O22" s="168" t="s">
        <v>117</v>
      </c>
      <c r="P22" s="59">
        <v>1</v>
      </c>
      <c r="Q22" s="59"/>
      <c r="R22" s="59"/>
      <c r="S22" s="67"/>
      <c r="T22" s="61"/>
      <c r="U22" s="62"/>
      <c r="V22" s="63"/>
      <c r="W22" s="59"/>
      <c r="X22" s="65"/>
      <c r="AD22" s="12"/>
      <c r="AG22" s="12"/>
      <c r="AK22" s="12"/>
      <c r="AN22" s="12"/>
      <c r="AR22" s="12"/>
      <c r="AU22" s="12"/>
      <c r="AY22" s="12"/>
    </row>
    <row r="23" spans="1:51" ht="14.25" customHeight="1" x14ac:dyDescent="0.2">
      <c r="A23" s="56">
        <v>45469</v>
      </c>
      <c r="B23" s="66" t="s">
        <v>29</v>
      </c>
      <c r="C23" s="168" t="s">
        <v>117</v>
      </c>
      <c r="D23" s="59">
        <v>1</v>
      </c>
      <c r="E23" s="59"/>
      <c r="F23" s="59"/>
      <c r="G23" s="67">
        <v>45492</v>
      </c>
      <c r="H23" s="61" t="s">
        <v>31</v>
      </c>
      <c r="I23" s="58" t="s">
        <v>116</v>
      </c>
      <c r="J23" s="59"/>
      <c r="K23" s="59">
        <v>1</v>
      </c>
      <c r="L23" s="59"/>
      <c r="M23" s="67">
        <v>45523</v>
      </c>
      <c r="N23" s="61" t="s">
        <v>30</v>
      </c>
      <c r="O23" s="168" t="s">
        <v>117</v>
      </c>
      <c r="P23" s="59">
        <v>1</v>
      </c>
      <c r="Q23" s="59"/>
      <c r="R23" s="59"/>
      <c r="S23" s="67"/>
      <c r="T23" s="61"/>
      <c r="U23" s="62"/>
      <c r="V23" s="63"/>
      <c r="W23" s="59"/>
      <c r="X23" s="65"/>
      <c r="AD23" s="12"/>
      <c r="AG23" s="12"/>
      <c r="AK23" s="12"/>
      <c r="AN23" s="12"/>
      <c r="AR23" s="12"/>
      <c r="AU23" s="12"/>
      <c r="AY23" s="12"/>
    </row>
    <row r="24" spans="1:51" ht="14.25" customHeight="1" x14ac:dyDescent="0.2">
      <c r="A24" s="56">
        <v>45470</v>
      </c>
      <c r="B24" s="66" t="s">
        <v>28</v>
      </c>
      <c r="C24" s="168" t="s">
        <v>117</v>
      </c>
      <c r="D24" s="59">
        <v>1</v>
      </c>
      <c r="E24" s="59"/>
      <c r="F24" s="59"/>
      <c r="G24" s="67">
        <v>45493</v>
      </c>
      <c r="H24" s="64" t="s">
        <v>26</v>
      </c>
      <c r="I24" s="58" t="s">
        <v>21</v>
      </c>
      <c r="J24" s="59"/>
      <c r="K24" s="59"/>
      <c r="L24" s="59">
        <v>1</v>
      </c>
      <c r="M24" s="67">
        <v>45524</v>
      </c>
      <c r="N24" s="61" t="s">
        <v>27</v>
      </c>
      <c r="O24" s="168" t="s">
        <v>117</v>
      </c>
      <c r="P24" s="59">
        <v>1</v>
      </c>
      <c r="Q24" s="59"/>
      <c r="R24" s="59"/>
      <c r="S24" s="67"/>
      <c r="T24" s="61"/>
      <c r="U24" s="62"/>
      <c r="V24" s="63"/>
      <c r="W24" s="59"/>
      <c r="X24" s="65"/>
      <c r="AD24" s="12"/>
      <c r="AG24" s="12"/>
      <c r="AK24" s="12"/>
      <c r="AN24" s="12"/>
      <c r="AR24" s="12"/>
      <c r="AU24" s="12"/>
      <c r="AY24" s="12"/>
    </row>
    <row r="25" spans="1:51" ht="14.25" customHeight="1" x14ac:dyDescent="0.2">
      <c r="A25" s="56">
        <v>45471</v>
      </c>
      <c r="B25" s="66" t="s">
        <v>31</v>
      </c>
      <c r="C25" s="58" t="s">
        <v>116</v>
      </c>
      <c r="D25" s="59"/>
      <c r="E25" s="59">
        <v>1</v>
      </c>
      <c r="F25" s="59"/>
      <c r="G25" s="67">
        <v>45494</v>
      </c>
      <c r="H25" s="61" t="s">
        <v>25</v>
      </c>
      <c r="I25" s="168" t="s">
        <v>117</v>
      </c>
      <c r="J25" s="59">
        <v>1</v>
      </c>
      <c r="K25" s="59"/>
      <c r="L25" s="59"/>
      <c r="M25" s="67">
        <v>45525</v>
      </c>
      <c r="N25" s="61" t="s">
        <v>29</v>
      </c>
      <c r="O25" s="168" t="s">
        <v>117</v>
      </c>
      <c r="P25" s="59">
        <v>1</v>
      </c>
      <c r="Q25" s="59"/>
      <c r="R25" s="59"/>
      <c r="S25" s="67"/>
      <c r="T25" s="61"/>
      <c r="U25" s="62"/>
      <c r="V25" s="63"/>
      <c r="W25" s="59"/>
      <c r="X25" s="65"/>
      <c r="AD25" s="12"/>
      <c r="AG25" s="12"/>
      <c r="AK25" s="12"/>
      <c r="AN25" s="12"/>
      <c r="AR25" s="12"/>
      <c r="AU25" s="12"/>
      <c r="AY25" s="12"/>
    </row>
    <row r="26" spans="1:51" ht="14.25" customHeight="1" x14ac:dyDescent="0.2">
      <c r="A26" s="56">
        <v>45472</v>
      </c>
      <c r="B26" s="57" t="s">
        <v>26</v>
      </c>
      <c r="C26" s="58" t="s">
        <v>21</v>
      </c>
      <c r="D26" s="59"/>
      <c r="E26" s="59"/>
      <c r="F26" s="59">
        <v>1</v>
      </c>
      <c r="G26" s="67">
        <v>45495</v>
      </c>
      <c r="H26" s="61" t="s">
        <v>30</v>
      </c>
      <c r="I26" s="168" t="s">
        <v>117</v>
      </c>
      <c r="J26" s="59">
        <v>1</v>
      </c>
      <c r="K26" s="59"/>
      <c r="L26" s="59"/>
      <c r="M26" s="67">
        <v>45526</v>
      </c>
      <c r="N26" s="61" t="s">
        <v>28</v>
      </c>
      <c r="O26" s="168" t="s">
        <v>117</v>
      </c>
      <c r="P26" s="59">
        <v>1</v>
      </c>
      <c r="Q26" s="59"/>
      <c r="R26" s="59"/>
      <c r="S26" s="67"/>
      <c r="T26" s="61"/>
      <c r="U26" s="58"/>
      <c r="V26" s="59"/>
      <c r="W26" s="59"/>
      <c r="X26" s="65"/>
      <c r="AD26" s="12"/>
      <c r="AG26" s="12"/>
      <c r="AK26" s="12"/>
      <c r="AN26" s="12"/>
      <c r="AR26" s="12"/>
      <c r="AU26" s="12"/>
      <c r="AY26" s="12"/>
    </row>
    <row r="27" spans="1:51" ht="14.25" customHeight="1" x14ac:dyDescent="0.2">
      <c r="A27" s="56">
        <v>45473</v>
      </c>
      <c r="B27" s="66" t="s">
        <v>25</v>
      </c>
      <c r="C27" s="168" t="s">
        <v>117</v>
      </c>
      <c r="D27" s="59">
        <v>1</v>
      </c>
      <c r="E27" s="59"/>
      <c r="F27" s="59"/>
      <c r="G27" s="67">
        <v>45496</v>
      </c>
      <c r="H27" s="61" t="s">
        <v>27</v>
      </c>
      <c r="I27" s="168" t="s">
        <v>117</v>
      </c>
      <c r="J27" s="59">
        <v>1</v>
      </c>
      <c r="K27" s="59"/>
      <c r="L27" s="59"/>
      <c r="M27" s="67">
        <v>45527</v>
      </c>
      <c r="N27" s="61" t="s">
        <v>31</v>
      </c>
      <c r="O27" s="58" t="s">
        <v>116</v>
      </c>
      <c r="P27" s="59"/>
      <c r="Q27" s="59">
        <v>1</v>
      </c>
      <c r="R27" s="59"/>
      <c r="S27" s="67"/>
      <c r="T27" s="61"/>
      <c r="U27" s="62"/>
      <c r="V27" s="63"/>
      <c r="W27" s="59"/>
      <c r="X27" s="65"/>
      <c r="AD27" s="12"/>
      <c r="AG27" s="12"/>
      <c r="AK27" s="12"/>
      <c r="AN27" s="12"/>
      <c r="AR27" s="12"/>
      <c r="AU27" s="12"/>
      <c r="AY27" s="12"/>
    </row>
    <row r="28" spans="1:51" ht="14.25" customHeight="1" x14ac:dyDescent="0.2">
      <c r="A28" s="74"/>
      <c r="B28" s="73"/>
      <c r="C28" s="58"/>
      <c r="D28" s="58"/>
      <c r="E28" s="58"/>
      <c r="F28" s="59"/>
      <c r="G28" s="67">
        <v>45497</v>
      </c>
      <c r="H28" s="61" t="s">
        <v>29</v>
      </c>
      <c r="I28" s="168" t="s">
        <v>117</v>
      </c>
      <c r="J28" s="59">
        <v>1</v>
      </c>
      <c r="K28" s="59"/>
      <c r="L28" s="59"/>
      <c r="M28" s="67">
        <v>45528</v>
      </c>
      <c r="N28" s="64" t="s">
        <v>26</v>
      </c>
      <c r="O28" s="58" t="s">
        <v>21</v>
      </c>
      <c r="P28" s="59"/>
      <c r="Q28" s="59"/>
      <c r="R28" s="59">
        <v>1</v>
      </c>
      <c r="S28" s="67"/>
      <c r="T28" s="61"/>
      <c r="U28" s="62"/>
      <c r="V28" s="63"/>
      <c r="W28" s="59"/>
      <c r="X28" s="65"/>
      <c r="AD28" s="12"/>
      <c r="AG28" s="12"/>
      <c r="AK28" s="12"/>
      <c r="AN28" s="12"/>
      <c r="AR28" s="12"/>
      <c r="AU28" s="12"/>
      <c r="AY28" s="12"/>
    </row>
    <row r="29" spans="1:51" ht="14.25" customHeight="1" x14ac:dyDescent="0.2">
      <c r="A29" s="74"/>
      <c r="B29" s="73"/>
      <c r="C29" s="58"/>
      <c r="D29" s="58"/>
      <c r="E29" s="58"/>
      <c r="F29" s="59"/>
      <c r="G29" s="67">
        <v>45498</v>
      </c>
      <c r="H29" s="61" t="s">
        <v>28</v>
      </c>
      <c r="I29" s="168" t="s">
        <v>117</v>
      </c>
      <c r="J29" s="59">
        <v>1</v>
      </c>
      <c r="K29" s="59"/>
      <c r="L29" s="59"/>
      <c r="M29" s="67">
        <v>45529</v>
      </c>
      <c r="N29" s="61" t="s">
        <v>25</v>
      </c>
      <c r="O29" s="168" t="s">
        <v>117</v>
      </c>
      <c r="P29" s="59">
        <v>1</v>
      </c>
      <c r="Q29" s="59"/>
      <c r="R29" s="59"/>
      <c r="S29" s="67"/>
      <c r="T29" s="61"/>
      <c r="U29" s="62"/>
      <c r="V29" s="63"/>
      <c r="W29" s="59"/>
      <c r="X29" s="65"/>
      <c r="AD29" s="12"/>
      <c r="AG29" s="12"/>
      <c r="AK29" s="12"/>
      <c r="AN29" s="12"/>
      <c r="AR29" s="12"/>
      <c r="AU29" s="12"/>
      <c r="AY29" s="12"/>
    </row>
    <row r="30" spans="1:51" ht="14.25" customHeight="1" x14ac:dyDescent="0.2">
      <c r="A30" s="74"/>
      <c r="B30" s="73"/>
      <c r="C30" s="58"/>
      <c r="D30" s="58"/>
      <c r="E30" s="58"/>
      <c r="F30" s="59"/>
      <c r="G30" s="67">
        <v>45499</v>
      </c>
      <c r="H30" s="61" t="s">
        <v>31</v>
      </c>
      <c r="I30" s="58" t="s">
        <v>116</v>
      </c>
      <c r="J30" s="59"/>
      <c r="K30" s="59">
        <v>1</v>
      </c>
      <c r="L30" s="59"/>
      <c r="M30" s="67">
        <v>45530</v>
      </c>
      <c r="N30" s="61" t="s">
        <v>30</v>
      </c>
      <c r="O30" s="168" t="s">
        <v>117</v>
      </c>
      <c r="P30" s="59">
        <v>1</v>
      </c>
      <c r="Q30" s="59"/>
      <c r="R30" s="59"/>
      <c r="S30" s="67"/>
      <c r="T30" s="61"/>
      <c r="U30" s="58"/>
      <c r="V30" s="59"/>
      <c r="W30" s="59"/>
      <c r="X30" s="65"/>
      <c r="AD30" s="12"/>
      <c r="AG30" s="12"/>
      <c r="AK30" s="12"/>
      <c r="AN30" s="12"/>
      <c r="AR30" s="12"/>
      <c r="AU30" s="12"/>
      <c r="AY30" s="12"/>
    </row>
    <row r="31" spans="1:51" ht="14.25" customHeight="1" x14ac:dyDescent="0.2">
      <c r="A31" s="74"/>
      <c r="B31" s="73"/>
      <c r="C31" s="58"/>
      <c r="D31" s="58"/>
      <c r="E31" s="58"/>
      <c r="F31" s="59"/>
      <c r="G31" s="67">
        <v>45500</v>
      </c>
      <c r="H31" s="64" t="s">
        <v>26</v>
      </c>
      <c r="I31" s="58" t="s">
        <v>21</v>
      </c>
      <c r="J31" s="59"/>
      <c r="K31" s="59"/>
      <c r="L31" s="59">
        <v>1</v>
      </c>
      <c r="M31" s="67">
        <v>45531</v>
      </c>
      <c r="N31" s="61" t="s">
        <v>27</v>
      </c>
      <c r="O31" s="168" t="s">
        <v>117</v>
      </c>
      <c r="P31" s="59">
        <v>1</v>
      </c>
      <c r="Q31" s="59"/>
      <c r="R31" s="59"/>
      <c r="S31" s="67"/>
      <c r="T31" s="61"/>
      <c r="U31" s="62"/>
      <c r="V31" s="63"/>
      <c r="W31" s="62"/>
      <c r="X31" s="65"/>
      <c r="AD31" s="12"/>
      <c r="AG31" s="12"/>
      <c r="AK31" s="12"/>
      <c r="AN31" s="12"/>
      <c r="AR31" s="12"/>
      <c r="AU31" s="12"/>
      <c r="AY31" s="12"/>
    </row>
    <row r="32" spans="1:51" ht="14.25" customHeight="1" x14ac:dyDescent="0.2">
      <c r="A32" s="74"/>
      <c r="B32" s="73"/>
      <c r="C32" s="58"/>
      <c r="D32" s="58"/>
      <c r="E32" s="58"/>
      <c r="F32" s="59"/>
      <c r="G32" s="67">
        <v>45501</v>
      </c>
      <c r="H32" s="61" t="s">
        <v>25</v>
      </c>
      <c r="I32" s="168" t="s">
        <v>117</v>
      </c>
      <c r="J32" s="59">
        <v>1</v>
      </c>
      <c r="K32" s="59"/>
      <c r="L32" s="59"/>
      <c r="M32" s="67">
        <v>45532</v>
      </c>
      <c r="N32" s="61" t="s">
        <v>29</v>
      </c>
      <c r="O32" s="168" t="s">
        <v>117</v>
      </c>
      <c r="P32" s="59">
        <v>1</v>
      </c>
      <c r="Q32" s="59"/>
      <c r="R32" s="59"/>
      <c r="S32" s="67"/>
      <c r="T32" s="61"/>
      <c r="U32" s="62"/>
      <c r="V32" s="63"/>
      <c r="W32" s="62"/>
      <c r="X32" s="65"/>
      <c r="AD32" s="12"/>
      <c r="AG32" s="12"/>
      <c r="AK32" s="12"/>
      <c r="AN32" s="12"/>
      <c r="AR32" s="12"/>
      <c r="AU32" s="12"/>
      <c r="AY32" s="12"/>
    </row>
    <row r="33" spans="1:51" x14ac:dyDescent="0.2">
      <c r="A33" s="74"/>
      <c r="B33" s="73"/>
      <c r="C33" s="58"/>
      <c r="D33" s="58"/>
      <c r="E33" s="58"/>
      <c r="F33" s="59"/>
      <c r="G33" s="67">
        <v>45502</v>
      </c>
      <c r="H33" s="61" t="s">
        <v>30</v>
      </c>
      <c r="I33" s="168" t="s">
        <v>117</v>
      </c>
      <c r="J33" s="59">
        <v>1</v>
      </c>
      <c r="K33" s="59"/>
      <c r="L33" s="59"/>
      <c r="M33" s="67">
        <v>45533</v>
      </c>
      <c r="N33" s="61" t="s">
        <v>28</v>
      </c>
      <c r="O33" s="168" t="s">
        <v>117</v>
      </c>
      <c r="P33" s="59">
        <v>1</v>
      </c>
      <c r="Q33" s="59"/>
      <c r="R33" s="59"/>
      <c r="S33" s="67"/>
      <c r="T33" s="61"/>
      <c r="U33" s="58"/>
      <c r="V33" s="59"/>
      <c r="W33" s="59"/>
      <c r="X33" s="65"/>
      <c r="AD33" s="12"/>
      <c r="AG33" s="12"/>
      <c r="AK33" s="12"/>
      <c r="AN33" s="12"/>
      <c r="AR33" s="12"/>
      <c r="AU33" s="12"/>
      <c r="AY33" s="12"/>
    </row>
    <row r="34" spans="1:51" x14ac:dyDescent="0.2">
      <c r="A34" s="74"/>
      <c r="B34" s="73"/>
      <c r="C34" s="58"/>
      <c r="D34" s="58"/>
      <c r="E34" s="58"/>
      <c r="F34" s="59"/>
      <c r="G34" s="67">
        <v>45503</v>
      </c>
      <c r="H34" s="61" t="s">
        <v>27</v>
      </c>
      <c r="I34" s="168" t="s">
        <v>117</v>
      </c>
      <c r="J34" s="59">
        <v>1</v>
      </c>
      <c r="K34" s="59"/>
      <c r="L34" s="59"/>
      <c r="M34" s="67">
        <v>45534</v>
      </c>
      <c r="N34" s="61" t="s">
        <v>31</v>
      </c>
      <c r="O34" s="58" t="s">
        <v>116</v>
      </c>
      <c r="P34" s="59"/>
      <c r="Q34" s="59">
        <v>1</v>
      </c>
      <c r="R34" s="59"/>
      <c r="S34" s="67"/>
      <c r="T34" s="61"/>
      <c r="U34" s="62"/>
      <c r="V34" s="59"/>
      <c r="W34" s="59"/>
      <c r="X34" s="69"/>
      <c r="AD34" s="12"/>
      <c r="AG34" s="12"/>
      <c r="AK34" s="12"/>
      <c r="AN34" s="12"/>
      <c r="AR34" s="12"/>
      <c r="AU34" s="12"/>
      <c r="AY34" s="12"/>
    </row>
    <row r="35" spans="1:51" ht="13.5" thickBot="1" x14ac:dyDescent="0.25">
      <c r="A35" s="154"/>
      <c r="B35" s="155"/>
      <c r="C35" s="103"/>
      <c r="D35" s="103"/>
      <c r="E35" s="103"/>
      <c r="F35" s="104"/>
      <c r="G35" s="75">
        <v>45504</v>
      </c>
      <c r="H35" s="76" t="s">
        <v>29</v>
      </c>
      <c r="I35" s="168" t="s">
        <v>117</v>
      </c>
      <c r="J35" s="59">
        <v>1</v>
      </c>
      <c r="K35" s="59"/>
      <c r="L35" s="147"/>
      <c r="M35" s="75">
        <v>45535</v>
      </c>
      <c r="N35" s="148" t="s">
        <v>26</v>
      </c>
      <c r="O35" s="146" t="s">
        <v>21</v>
      </c>
      <c r="P35" s="147"/>
      <c r="Q35" s="147"/>
      <c r="R35" s="147">
        <v>1</v>
      </c>
      <c r="S35" s="75"/>
      <c r="T35" s="76"/>
      <c r="U35" s="79"/>
      <c r="V35" s="78"/>
      <c r="W35" s="147"/>
      <c r="X35" s="149"/>
      <c r="AD35" s="12"/>
      <c r="AG35" s="12"/>
      <c r="AK35" s="12"/>
      <c r="AN35" s="12"/>
      <c r="AR35" s="12"/>
      <c r="AU35" s="12"/>
      <c r="AY35" s="12"/>
    </row>
    <row r="36" spans="1:51" x14ac:dyDescent="0.2">
      <c r="A36" s="47" t="s">
        <v>117</v>
      </c>
      <c r="B36" s="84"/>
      <c r="C36" s="84"/>
      <c r="D36" s="85">
        <f>SUM(D5:D35)</f>
        <v>16</v>
      </c>
      <c r="E36" s="85"/>
      <c r="F36" s="157"/>
      <c r="G36" s="158"/>
      <c r="H36" s="159"/>
      <c r="I36" s="159"/>
      <c r="J36" s="85">
        <f>SUM(J5:J35)</f>
        <v>23</v>
      </c>
      <c r="K36" s="152"/>
      <c r="L36" s="157"/>
      <c r="M36" s="160"/>
      <c r="N36" s="159"/>
      <c r="O36" s="159"/>
      <c r="P36" s="85">
        <f>SUM(P5:P35)</f>
        <v>20</v>
      </c>
      <c r="Q36" s="152"/>
      <c r="R36" s="157"/>
      <c r="S36" s="160"/>
      <c r="T36" s="159"/>
      <c r="U36" s="159"/>
      <c r="V36" s="85">
        <f>SUM(V5:V35)</f>
        <v>5</v>
      </c>
      <c r="W36" s="159"/>
      <c r="X36" s="113"/>
      <c r="Y36" s="12">
        <f>SUM(B36:X36)</f>
        <v>64</v>
      </c>
      <c r="AD36" s="12"/>
      <c r="AG36" s="12"/>
      <c r="AK36" s="12"/>
      <c r="AN36" s="12"/>
      <c r="AR36" s="12"/>
      <c r="AU36" s="12"/>
      <c r="AY36" s="12"/>
    </row>
    <row r="37" spans="1:51" x14ac:dyDescent="0.2">
      <c r="A37" s="48" t="s">
        <v>116</v>
      </c>
      <c r="B37" s="87"/>
      <c r="C37" s="87"/>
      <c r="D37" s="161"/>
      <c r="E37" s="59">
        <f>SUM(E5:E35)</f>
        <v>3</v>
      </c>
      <c r="F37" s="90"/>
      <c r="G37" s="162"/>
      <c r="H37" s="161"/>
      <c r="I37" s="161"/>
      <c r="J37" s="161"/>
      <c r="K37" s="161">
        <f>SUM(K5:K35)</f>
        <v>4</v>
      </c>
      <c r="L37" s="90"/>
      <c r="M37" s="163"/>
      <c r="N37" s="161"/>
      <c r="O37" s="161"/>
      <c r="P37" s="161"/>
      <c r="Q37" s="161">
        <f>SUM(Q5:Q35)</f>
        <v>5</v>
      </c>
      <c r="R37" s="90"/>
      <c r="S37" s="163"/>
      <c r="T37" s="161"/>
      <c r="U37" s="161"/>
      <c r="V37" s="161"/>
      <c r="W37" s="88">
        <f>SUM(W5:W35)</f>
        <v>1</v>
      </c>
      <c r="X37" s="90"/>
      <c r="Y37" s="12">
        <f>SUM(B37:X37)</f>
        <v>13</v>
      </c>
      <c r="Z37" s="12">
        <f>Y36+Y37+Y38</f>
        <v>92</v>
      </c>
      <c r="AD37" s="12"/>
      <c r="AG37" s="12"/>
      <c r="AK37" s="12"/>
      <c r="AN37" s="12"/>
      <c r="AR37" s="12"/>
      <c r="AU37" s="12"/>
      <c r="AY37" s="12"/>
    </row>
    <row r="38" spans="1:51" ht="13.5" thickBot="1" x14ac:dyDescent="0.25">
      <c r="A38" s="49" t="s">
        <v>21</v>
      </c>
      <c r="B38" s="91"/>
      <c r="C38" s="91"/>
      <c r="D38" s="164"/>
      <c r="E38" s="164"/>
      <c r="F38" s="114">
        <f>SUM(F5:F35)</f>
        <v>4</v>
      </c>
      <c r="G38" s="165"/>
      <c r="H38" s="164"/>
      <c r="I38" s="164"/>
      <c r="J38" s="164"/>
      <c r="K38" s="166"/>
      <c r="L38" s="90">
        <f>SUM(L5:L35)</f>
        <v>4</v>
      </c>
      <c r="M38" s="167"/>
      <c r="N38" s="164"/>
      <c r="O38" s="164"/>
      <c r="P38" s="164"/>
      <c r="Q38" s="166"/>
      <c r="R38" s="90">
        <f>SUM(R5:R35)</f>
        <v>6</v>
      </c>
      <c r="S38" s="167"/>
      <c r="T38" s="164"/>
      <c r="U38" s="164"/>
      <c r="V38" s="164"/>
      <c r="W38" s="164"/>
      <c r="X38" s="90">
        <f>SUM(X5:X35)</f>
        <v>1</v>
      </c>
      <c r="Y38" s="12">
        <f>SUM(B38:X38)</f>
        <v>15</v>
      </c>
      <c r="AD38" s="12"/>
      <c r="AG38" s="12"/>
      <c r="AK38" s="12"/>
      <c r="AN38" s="12"/>
      <c r="AR38" s="12"/>
      <c r="AU38" s="12"/>
      <c r="AY38" s="12"/>
    </row>
    <row r="39" spans="1:51" s="15" customFormat="1" x14ac:dyDescent="0.2">
      <c r="F39" s="156">
        <f>SUM(C36:F38)</f>
        <v>23</v>
      </c>
      <c r="G39" s="96"/>
      <c r="L39" s="95">
        <f>SUM(I36:L38)</f>
        <v>31</v>
      </c>
      <c r="M39" s="96"/>
      <c r="N39" s="96"/>
      <c r="R39" s="95">
        <f>SUM(O36:R38)</f>
        <v>31</v>
      </c>
      <c r="S39" s="96"/>
      <c r="T39" s="96"/>
      <c r="U39" s="96"/>
      <c r="V39" s="96"/>
      <c r="W39" s="96"/>
      <c r="X39" s="95">
        <f>SUM(V36:X38)</f>
        <v>7</v>
      </c>
      <c r="Y39" s="151">
        <f>SUM(X39,R39,L39,F39)</f>
        <v>92</v>
      </c>
    </row>
    <row r="40" spans="1:51" x14ac:dyDescent="0.2">
      <c r="A40" s="12"/>
      <c r="B40" s="12"/>
      <c r="H40" s="12"/>
      <c r="I40" s="12"/>
      <c r="J40" s="12"/>
      <c r="K40" s="12"/>
      <c r="L40" s="12"/>
      <c r="M40" s="26"/>
      <c r="N40" s="26"/>
      <c r="R40" s="12"/>
      <c r="X40" s="12"/>
      <c r="Y40" s="138" t="s">
        <v>123</v>
      </c>
      <c r="AD40" s="12"/>
      <c r="AG40" s="12"/>
      <c r="AK40" s="12"/>
      <c r="AN40" s="12"/>
      <c r="AR40" s="12"/>
      <c r="AU40" s="12"/>
      <c r="AY40" s="12"/>
    </row>
    <row r="41" spans="1:51" x14ac:dyDescent="0.2">
      <c r="B41" s="12"/>
      <c r="H41" s="12"/>
      <c r="I41" s="12"/>
      <c r="J41" s="12"/>
      <c r="K41" s="12"/>
      <c r="L41" s="12"/>
      <c r="M41" s="26"/>
      <c r="N41" s="26"/>
      <c r="R41" s="12"/>
      <c r="X41" s="12"/>
      <c r="AD41" s="12"/>
      <c r="AG41" s="12"/>
      <c r="AK41" s="12"/>
      <c r="AN41" s="12"/>
      <c r="AR41" s="12"/>
      <c r="AU41" s="12"/>
      <c r="AY41" s="12"/>
    </row>
    <row r="42" spans="1:51" x14ac:dyDescent="0.2">
      <c r="A42" s="12"/>
      <c r="B42" s="12"/>
      <c r="H42" s="12"/>
      <c r="I42" s="12"/>
      <c r="J42" s="12"/>
      <c r="K42" s="12"/>
      <c r="L42" s="12"/>
      <c r="M42" s="26"/>
      <c r="N42" s="26"/>
      <c r="R42" s="12"/>
      <c r="X42" s="12"/>
      <c r="AD42" s="12"/>
      <c r="AG42" s="12"/>
      <c r="AK42" s="12"/>
      <c r="AN42" s="12"/>
      <c r="AR42" s="12"/>
      <c r="AU42" s="12"/>
      <c r="AY42" s="12"/>
    </row>
    <row r="43" spans="1:51" x14ac:dyDescent="0.2">
      <c r="A43" s="12"/>
      <c r="B43" s="12"/>
      <c r="H43" s="12"/>
      <c r="I43" s="12"/>
      <c r="J43" s="12"/>
      <c r="K43" s="12"/>
      <c r="L43" s="12"/>
      <c r="M43" s="26"/>
      <c r="N43" s="26"/>
      <c r="R43" s="12"/>
      <c r="X43" s="12"/>
      <c r="AD43" s="12"/>
      <c r="AG43" s="12"/>
      <c r="AK43" s="12"/>
      <c r="AN43" s="12"/>
      <c r="AR43" s="12"/>
      <c r="AU43" s="12"/>
      <c r="AY43" s="12"/>
    </row>
    <row r="44" spans="1:51" x14ac:dyDescent="0.2">
      <c r="A44" s="12"/>
      <c r="B44" s="12"/>
      <c r="H44" s="12"/>
      <c r="I44" s="12"/>
      <c r="J44" s="12"/>
      <c r="K44" s="12"/>
      <c r="L44" s="12"/>
      <c r="M44" s="26"/>
      <c r="N44" s="26"/>
      <c r="R44" s="12"/>
      <c r="X44" s="12"/>
      <c r="AD44" s="12"/>
      <c r="AG44" s="12"/>
      <c r="AK44" s="12"/>
      <c r="AN44" s="12"/>
      <c r="AR44" s="12"/>
      <c r="AU44" s="12"/>
      <c r="AY44" s="12"/>
    </row>
    <row r="45" spans="1:51" x14ac:dyDescent="0.2">
      <c r="A45" s="12"/>
      <c r="B45" s="12"/>
      <c r="H45" s="12"/>
      <c r="I45" s="12"/>
      <c r="J45" s="12"/>
      <c r="K45" s="12"/>
      <c r="L45" s="12"/>
      <c r="M45" s="26"/>
      <c r="N45" s="26"/>
      <c r="R45" s="12"/>
      <c r="X45" s="12"/>
      <c r="AD45" s="12"/>
      <c r="AG45" s="12"/>
      <c r="AK45" s="12"/>
      <c r="AN45" s="12"/>
      <c r="AR45" s="12"/>
      <c r="AU45" s="12"/>
      <c r="AY45" s="12"/>
    </row>
    <row r="46" spans="1:51" x14ac:dyDescent="0.2">
      <c r="A46" s="12"/>
      <c r="B46" s="12"/>
      <c r="H46" s="12"/>
      <c r="I46" s="12"/>
      <c r="J46" s="12"/>
      <c r="K46" s="12"/>
      <c r="L46" s="12"/>
      <c r="M46" s="26"/>
      <c r="N46" s="26"/>
      <c r="R46" s="12"/>
      <c r="X46" s="12"/>
      <c r="AD46" s="12"/>
      <c r="AG46" s="12"/>
      <c r="AK46" s="12"/>
      <c r="AN46" s="12"/>
      <c r="AR46" s="12"/>
      <c r="AU46" s="12"/>
      <c r="AY46" s="12"/>
    </row>
    <row r="47" spans="1:51" x14ac:dyDescent="0.2">
      <c r="A47" s="12"/>
      <c r="B47" s="12"/>
      <c r="H47" s="12"/>
      <c r="I47" s="12"/>
      <c r="J47" s="12"/>
      <c r="K47" s="12"/>
      <c r="L47" s="12"/>
      <c r="M47" s="26"/>
      <c r="N47" s="26"/>
      <c r="R47" s="12"/>
      <c r="X47" s="12"/>
      <c r="AD47" s="12"/>
      <c r="AG47" s="12"/>
      <c r="AK47" s="12"/>
      <c r="AN47" s="12"/>
      <c r="AR47" s="12"/>
      <c r="AU47" s="12"/>
      <c r="AY47" s="12"/>
    </row>
    <row r="48" spans="1:51" x14ac:dyDescent="0.2">
      <c r="A48" s="12"/>
      <c r="B48" s="12"/>
      <c r="H48" s="12"/>
      <c r="I48" s="12"/>
      <c r="J48" s="12"/>
      <c r="K48" s="12"/>
      <c r="L48" s="12"/>
      <c r="M48" s="26"/>
      <c r="N48" s="26"/>
      <c r="R48" s="12"/>
      <c r="X48" s="12"/>
      <c r="AD48" s="12"/>
      <c r="AG48" s="12"/>
      <c r="AK48" s="12"/>
      <c r="AN48" s="12"/>
      <c r="AR48" s="12"/>
      <c r="AU48" s="12"/>
      <c r="AY48" s="12"/>
    </row>
    <row r="49" spans="6:23" s="12" customFormat="1" x14ac:dyDescent="0.2">
      <c r="F49" s="26"/>
      <c r="G49" s="26"/>
      <c r="M49" s="26"/>
      <c r="N49" s="26"/>
      <c r="S49" s="26"/>
      <c r="T49" s="26"/>
      <c r="U49" s="26"/>
      <c r="V49" s="26"/>
      <c r="W49" s="26"/>
    </row>
    <row r="50" spans="6:23" s="12" customFormat="1" x14ac:dyDescent="0.2">
      <c r="F50" s="26"/>
      <c r="G50" s="26"/>
      <c r="M50" s="26"/>
      <c r="N50" s="26"/>
      <c r="S50" s="26"/>
      <c r="T50" s="26"/>
      <c r="U50" s="26"/>
      <c r="V50" s="26"/>
      <c r="W50" s="26"/>
    </row>
    <row r="51" spans="6:23" s="12" customFormat="1" x14ac:dyDescent="0.2">
      <c r="F51" s="26"/>
      <c r="G51" s="26"/>
      <c r="M51" s="26"/>
      <c r="N51" s="26"/>
      <c r="S51" s="26"/>
      <c r="T51" s="26"/>
      <c r="U51" s="26"/>
      <c r="V51" s="26"/>
      <c r="W51" s="26"/>
    </row>
    <row r="52" spans="6:23" s="12" customFormat="1" x14ac:dyDescent="0.2">
      <c r="F52" s="26"/>
      <c r="G52" s="26"/>
      <c r="M52" s="26"/>
      <c r="N52" s="26"/>
      <c r="S52" s="26"/>
      <c r="T52" s="26"/>
      <c r="U52" s="26"/>
      <c r="V52" s="26"/>
      <c r="W52" s="26"/>
    </row>
    <row r="53" spans="6:23" s="12" customFormat="1" x14ac:dyDescent="0.2">
      <c r="F53" s="26"/>
      <c r="G53" s="26"/>
      <c r="M53" s="26"/>
      <c r="N53" s="26"/>
      <c r="S53" s="26"/>
      <c r="T53" s="26"/>
      <c r="U53" s="26"/>
      <c r="V53" s="26"/>
      <c r="W53" s="26"/>
    </row>
    <row r="54" spans="6:23" s="12" customFormat="1" x14ac:dyDescent="0.2">
      <c r="F54" s="26"/>
      <c r="G54" s="26"/>
      <c r="M54" s="26"/>
      <c r="N54" s="26"/>
      <c r="S54" s="26"/>
      <c r="T54" s="26"/>
      <c r="U54" s="26"/>
      <c r="V54" s="26"/>
      <c r="W54" s="26"/>
    </row>
    <row r="55" spans="6:23" s="12" customFormat="1" x14ac:dyDescent="0.2">
      <c r="F55" s="26"/>
      <c r="G55" s="26"/>
      <c r="M55" s="26"/>
      <c r="N55" s="26"/>
      <c r="S55" s="26"/>
      <c r="T55" s="26"/>
      <c r="U55" s="26"/>
      <c r="V55" s="26"/>
      <c r="W55" s="26"/>
    </row>
    <row r="56" spans="6:23" s="12" customFormat="1" x14ac:dyDescent="0.2">
      <c r="F56" s="26"/>
      <c r="G56" s="26"/>
      <c r="M56" s="26"/>
      <c r="N56" s="26"/>
      <c r="S56" s="26"/>
      <c r="T56" s="26"/>
      <c r="U56" s="26"/>
      <c r="V56" s="26"/>
      <c r="W56" s="26"/>
    </row>
    <row r="57" spans="6:23" s="12" customFormat="1" x14ac:dyDescent="0.2">
      <c r="F57" s="26"/>
      <c r="G57" s="26"/>
      <c r="M57" s="26"/>
      <c r="N57" s="26"/>
      <c r="S57" s="26"/>
      <c r="T57" s="26"/>
      <c r="U57" s="26"/>
      <c r="V57" s="26"/>
      <c r="W57" s="26"/>
    </row>
    <row r="58" spans="6:23" s="12" customFormat="1" x14ac:dyDescent="0.2">
      <c r="F58" s="26"/>
      <c r="G58" s="26"/>
      <c r="M58" s="26"/>
      <c r="N58" s="26"/>
      <c r="S58" s="26"/>
      <c r="T58" s="26"/>
      <c r="U58" s="26"/>
      <c r="V58" s="26"/>
      <c r="W58" s="26"/>
    </row>
    <row r="59" spans="6:23" s="12" customFormat="1" x14ac:dyDescent="0.2">
      <c r="F59" s="26"/>
      <c r="G59" s="26"/>
      <c r="M59" s="26"/>
      <c r="N59" s="26"/>
      <c r="S59" s="26"/>
      <c r="T59" s="26"/>
      <c r="U59" s="26"/>
      <c r="V59" s="26"/>
      <c r="W59" s="26"/>
    </row>
    <row r="60" spans="6:23" s="12" customFormat="1" x14ac:dyDescent="0.2">
      <c r="F60" s="26"/>
      <c r="G60" s="26"/>
      <c r="M60" s="26"/>
      <c r="N60" s="26"/>
      <c r="S60" s="26"/>
      <c r="T60" s="26"/>
      <c r="U60" s="26"/>
      <c r="V60" s="26"/>
      <c r="W60" s="26"/>
    </row>
    <row r="61" spans="6:23" s="12" customFormat="1" x14ac:dyDescent="0.2">
      <c r="F61" s="26"/>
      <c r="G61" s="26"/>
      <c r="M61" s="26"/>
      <c r="N61" s="26"/>
      <c r="S61" s="26"/>
      <c r="T61" s="26"/>
      <c r="U61" s="26"/>
      <c r="V61" s="26"/>
      <c r="W61" s="26"/>
    </row>
    <row r="62" spans="6:23" s="12" customFormat="1" x14ac:dyDescent="0.2">
      <c r="F62" s="26"/>
      <c r="G62" s="26"/>
      <c r="M62" s="26"/>
      <c r="N62" s="26"/>
      <c r="S62" s="26"/>
      <c r="T62" s="26"/>
      <c r="U62" s="26"/>
      <c r="V62" s="26"/>
      <c r="W62" s="26"/>
    </row>
    <row r="63" spans="6:23" s="12" customFormat="1" x14ac:dyDescent="0.2">
      <c r="F63" s="26"/>
      <c r="G63" s="26"/>
      <c r="M63" s="26"/>
      <c r="N63" s="26"/>
      <c r="S63" s="26"/>
      <c r="T63" s="26"/>
      <c r="U63" s="26"/>
      <c r="V63" s="26"/>
      <c r="W63" s="26"/>
    </row>
    <row r="64" spans="6:23" s="12" customFormat="1" x14ac:dyDescent="0.2">
      <c r="F64" s="26"/>
      <c r="G64" s="26"/>
      <c r="M64" s="26"/>
      <c r="N64" s="26"/>
      <c r="S64" s="26"/>
      <c r="T64" s="26"/>
      <c r="U64" s="26"/>
      <c r="V64" s="26"/>
      <c r="W64" s="26"/>
    </row>
    <row r="65" spans="6:23" s="12" customFormat="1" x14ac:dyDescent="0.2">
      <c r="F65" s="26"/>
      <c r="G65" s="26"/>
      <c r="M65" s="26"/>
      <c r="N65" s="26"/>
      <c r="S65" s="26"/>
      <c r="T65" s="26"/>
      <c r="U65" s="26"/>
      <c r="V65" s="26"/>
      <c r="W65" s="26"/>
    </row>
    <row r="66" spans="6:23" s="12" customFormat="1" x14ac:dyDescent="0.2">
      <c r="F66" s="26"/>
      <c r="G66" s="26"/>
      <c r="M66" s="26"/>
      <c r="N66" s="26"/>
      <c r="S66" s="26"/>
      <c r="T66" s="26"/>
      <c r="U66" s="26"/>
      <c r="V66" s="26"/>
      <c r="W66" s="26"/>
    </row>
    <row r="67" spans="6:23" s="12" customFormat="1" x14ac:dyDescent="0.2">
      <c r="F67" s="26"/>
      <c r="G67" s="26"/>
      <c r="M67" s="26"/>
      <c r="N67" s="26"/>
      <c r="S67" s="26"/>
      <c r="T67" s="26"/>
      <c r="U67" s="26"/>
      <c r="V67" s="26"/>
      <c r="W67" s="26"/>
    </row>
    <row r="68" spans="6:23" s="12" customFormat="1" x14ac:dyDescent="0.2">
      <c r="F68" s="26"/>
      <c r="G68" s="26"/>
      <c r="M68" s="26"/>
      <c r="N68" s="26"/>
      <c r="S68" s="26"/>
      <c r="T68" s="26"/>
      <c r="U68" s="26"/>
      <c r="V68" s="26"/>
      <c r="W68" s="26"/>
    </row>
    <row r="69" spans="6:23" s="12" customFormat="1" x14ac:dyDescent="0.2">
      <c r="F69" s="26"/>
      <c r="G69" s="26"/>
      <c r="M69" s="26"/>
      <c r="N69" s="26"/>
      <c r="S69" s="26"/>
      <c r="T69" s="26"/>
      <c r="U69" s="26"/>
      <c r="V69" s="26"/>
      <c r="W69" s="26"/>
    </row>
    <row r="70" spans="6:23" s="12" customFormat="1" x14ac:dyDescent="0.2">
      <c r="F70" s="26"/>
      <c r="G70" s="26"/>
      <c r="M70" s="26"/>
      <c r="N70" s="26"/>
      <c r="S70" s="26"/>
      <c r="T70" s="26"/>
      <c r="U70" s="26"/>
      <c r="V70" s="26"/>
      <c r="W70" s="26"/>
    </row>
    <row r="71" spans="6:23" s="12" customFormat="1" x14ac:dyDescent="0.2">
      <c r="F71" s="26"/>
      <c r="G71" s="26"/>
      <c r="M71" s="26"/>
      <c r="N71" s="26"/>
      <c r="S71" s="26"/>
      <c r="T71" s="26"/>
      <c r="U71" s="26"/>
      <c r="V71" s="26"/>
      <c r="W71" s="26"/>
    </row>
    <row r="72" spans="6:23" s="12" customFormat="1" x14ac:dyDescent="0.2">
      <c r="F72" s="26"/>
      <c r="G72" s="26"/>
      <c r="M72" s="26"/>
      <c r="N72" s="26"/>
      <c r="S72" s="26"/>
      <c r="T72" s="26"/>
      <c r="U72" s="26"/>
      <c r="V72" s="26"/>
      <c r="W72" s="26"/>
    </row>
    <row r="73" spans="6:23" s="12" customFormat="1" x14ac:dyDescent="0.2">
      <c r="F73" s="26"/>
      <c r="G73" s="26"/>
      <c r="M73" s="26"/>
      <c r="N73" s="26"/>
      <c r="S73" s="26"/>
      <c r="T73" s="26"/>
      <c r="U73" s="26"/>
      <c r="V73" s="26"/>
      <c r="W73" s="26"/>
    </row>
    <row r="74" spans="6:23" s="12" customFormat="1" x14ac:dyDescent="0.2">
      <c r="F74" s="26"/>
      <c r="G74" s="26"/>
      <c r="M74" s="26"/>
      <c r="N74" s="26"/>
      <c r="S74" s="26"/>
      <c r="T74" s="26"/>
      <c r="U74" s="26"/>
      <c r="V74" s="26"/>
      <c r="W74" s="26"/>
    </row>
    <row r="75" spans="6:23" s="12" customFormat="1" x14ac:dyDescent="0.2">
      <c r="F75" s="26"/>
      <c r="G75" s="26"/>
      <c r="M75" s="26"/>
      <c r="N75" s="26"/>
      <c r="S75" s="26"/>
      <c r="T75" s="26"/>
      <c r="U75" s="26"/>
      <c r="V75" s="26"/>
      <c r="W75" s="26"/>
    </row>
    <row r="76" spans="6:23" s="12" customFormat="1" x14ac:dyDescent="0.2">
      <c r="F76" s="26"/>
      <c r="G76" s="26"/>
      <c r="M76" s="26"/>
      <c r="N76" s="26"/>
      <c r="S76" s="26"/>
      <c r="T76" s="26"/>
      <c r="U76" s="26"/>
      <c r="V76" s="26"/>
      <c r="W76" s="26"/>
    </row>
    <row r="77" spans="6:23" s="12" customFormat="1" x14ac:dyDescent="0.2">
      <c r="F77" s="26"/>
      <c r="G77" s="26"/>
      <c r="M77" s="26"/>
      <c r="N77" s="26"/>
      <c r="S77" s="26"/>
      <c r="T77" s="26"/>
      <c r="U77" s="26"/>
      <c r="V77" s="26"/>
      <c r="W77" s="26"/>
    </row>
    <row r="78" spans="6:23" s="12" customFormat="1" x14ac:dyDescent="0.2">
      <c r="F78" s="26"/>
      <c r="G78" s="26"/>
      <c r="M78" s="26"/>
      <c r="N78" s="26"/>
      <c r="S78" s="26"/>
      <c r="T78" s="26"/>
      <c r="U78" s="26"/>
      <c r="V78" s="26"/>
      <c r="W78" s="26"/>
    </row>
    <row r="79" spans="6:23" s="12" customFormat="1" x14ac:dyDescent="0.2">
      <c r="F79" s="26"/>
      <c r="G79" s="26"/>
      <c r="M79" s="26"/>
      <c r="N79" s="26"/>
      <c r="S79" s="26"/>
      <c r="T79" s="26"/>
      <c r="U79" s="26"/>
      <c r="V79" s="26"/>
      <c r="W79" s="26"/>
    </row>
    <row r="80" spans="6:23" s="12" customFormat="1" x14ac:dyDescent="0.2">
      <c r="F80" s="26"/>
      <c r="G80" s="26"/>
      <c r="M80" s="26"/>
      <c r="N80" s="26"/>
      <c r="S80" s="26"/>
      <c r="T80" s="26"/>
      <c r="U80" s="26"/>
      <c r="V80" s="26"/>
      <c r="W80" s="26"/>
    </row>
    <row r="81" spans="1:54" x14ac:dyDescent="0.2">
      <c r="A81" s="12"/>
      <c r="B81" s="12"/>
      <c r="H81" s="12"/>
      <c r="I81" s="12"/>
      <c r="J81" s="12"/>
      <c r="K81" s="12"/>
      <c r="L81" s="12"/>
      <c r="M81" s="26"/>
      <c r="N81" s="26"/>
      <c r="R81" s="12"/>
      <c r="X81" s="12"/>
      <c r="AD81" s="12"/>
      <c r="AG81" s="12"/>
      <c r="AK81" s="12"/>
      <c r="AN81" s="12"/>
      <c r="AR81" s="12"/>
      <c r="AU81" s="12"/>
      <c r="AY81" s="12"/>
    </row>
    <row r="82" spans="1:54" x14ac:dyDescent="0.2">
      <c r="A82" s="12"/>
      <c r="B82" s="12"/>
      <c r="H82" s="12"/>
      <c r="I82" s="12"/>
      <c r="J82" s="12"/>
      <c r="K82" s="12"/>
      <c r="L82" s="12"/>
      <c r="M82" s="26"/>
      <c r="N82" s="26"/>
      <c r="R82" s="12"/>
      <c r="X82" s="12"/>
      <c r="AD82" s="12"/>
      <c r="AG82" s="12"/>
      <c r="AK82" s="12"/>
      <c r="AN82" s="12"/>
      <c r="AR82" s="12"/>
      <c r="AU82" s="12"/>
      <c r="AY82" s="12"/>
    </row>
    <row r="83" spans="1:54" x14ac:dyDescent="0.2">
      <c r="A83" s="12"/>
      <c r="B83" s="12"/>
      <c r="H83" s="12"/>
      <c r="I83" s="12"/>
      <c r="J83" s="12"/>
      <c r="K83" s="12"/>
      <c r="L83" s="12"/>
      <c r="M83" s="26"/>
      <c r="N83" s="26"/>
      <c r="R83" s="12"/>
      <c r="X83" s="12"/>
      <c r="AD83" s="12"/>
      <c r="AG83" s="12"/>
      <c r="AK83" s="12"/>
      <c r="AN83" s="12"/>
      <c r="AR83" s="12"/>
      <c r="AU83" s="12"/>
      <c r="AY83" s="12"/>
    </row>
    <row r="84" spans="1:54" x14ac:dyDescent="0.2">
      <c r="A84" s="12"/>
      <c r="B84" s="12"/>
      <c r="H84" s="12"/>
      <c r="I84" s="12"/>
      <c r="J84" s="12"/>
      <c r="K84" s="12"/>
      <c r="L84" s="12"/>
      <c r="M84" s="26"/>
      <c r="N84" s="26"/>
      <c r="R84" s="12"/>
      <c r="X84" s="12"/>
      <c r="AD84" s="12"/>
      <c r="AG84" s="12"/>
      <c r="AK84" s="12"/>
      <c r="AN84" s="12"/>
      <c r="AR84" s="12"/>
      <c r="AU84" s="12"/>
      <c r="AY84" s="12"/>
    </row>
    <row r="85" spans="1:54" x14ac:dyDescent="0.2">
      <c r="A85" s="12"/>
      <c r="B85" s="12"/>
      <c r="H85" s="12"/>
      <c r="I85" s="12"/>
      <c r="J85" s="12"/>
      <c r="K85" s="12"/>
      <c r="L85" s="12"/>
      <c r="M85" s="26"/>
      <c r="N85" s="26"/>
      <c r="R85" s="12"/>
      <c r="X85" s="12"/>
      <c r="AD85" s="12"/>
      <c r="AG85" s="12"/>
      <c r="AK85" s="12"/>
      <c r="AN85" s="12"/>
      <c r="AR85" s="12"/>
      <c r="AU85" s="12"/>
      <c r="AY85" s="12"/>
    </row>
    <row r="86" spans="1:54" x14ac:dyDescent="0.2">
      <c r="A86" s="12"/>
      <c r="B86" s="12"/>
      <c r="H86" s="12"/>
      <c r="I86" s="12"/>
      <c r="J86" s="12"/>
      <c r="K86" s="12"/>
      <c r="L86" s="12"/>
      <c r="M86" s="26"/>
      <c r="N86" s="26"/>
      <c r="R86" s="12"/>
      <c r="X86" s="12"/>
      <c r="AD86" s="12"/>
      <c r="AG86" s="12"/>
      <c r="AK86" s="12"/>
      <c r="AN86" s="12"/>
      <c r="AR86" s="12"/>
      <c r="AU86" s="12"/>
      <c r="AY86" s="12"/>
    </row>
    <row r="87" spans="1:54" x14ac:dyDescent="0.2">
      <c r="A87" s="12"/>
      <c r="B87" s="12"/>
      <c r="H87" s="12"/>
      <c r="I87" s="12"/>
      <c r="J87" s="12"/>
      <c r="K87" s="12"/>
      <c r="L87" s="12"/>
      <c r="M87" s="26"/>
      <c r="N87" s="26"/>
      <c r="R87" s="12"/>
      <c r="X87" s="12"/>
      <c r="AD87" s="12"/>
      <c r="AG87" s="12"/>
      <c r="AK87" s="12"/>
      <c r="AN87" s="12"/>
      <c r="AR87" s="12"/>
      <c r="AU87" s="12"/>
      <c r="AY87" s="12"/>
    </row>
    <row r="88" spans="1:54" x14ac:dyDescent="0.2">
      <c r="A88" s="12"/>
      <c r="B88" s="12"/>
      <c r="H88" s="12"/>
      <c r="I88" s="12"/>
      <c r="J88" s="12"/>
      <c r="K88" s="12"/>
      <c r="L88" s="12"/>
      <c r="M88" s="26"/>
      <c r="N88" s="26"/>
      <c r="R88" s="12"/>
      <c r="X88" s="12"/>
      <c r="AD88" s="12"/>
      <c r="AG88" s="12"/>
      <c r="AK88" s="12"/>
      <c r="AN88" s="12"/>
      <c r="AR88" s="12"/>
      <c r="AU88" s="12"/>
      <c r="AY88" s="12"/>
    </row>
    <row r="89" spans="1:54" x14ac:dyDescent="0.2">
      <c r="A89" s="12"/>
      <c r="B89" s="12"/>
      <c r="H89" s="12"/>
      <c r="I89" s="12"/>
      <c r="J89" s="12"/>
      <c r="K89" s="12"/>
      <c r="L89" s="12"/>
      <c r="M89" s="26"/>
      <c r="N89" s="26"/>
      <c r="R89" s="12"/>
      <c r="X89" s="12"/>
      <c r="AD89" s="12"/>
      <c r="AG89" s="12"/>
      <c r="AK89" s="12"/>
      <c r="AN89" s="12"/>
      <c r="AR89" s="12"/>
      <c r="AU89" s="12"/>
      <c r="AY89" s="12"/>
    </row>
    <row r="90" spans="1:54" x14ac:dyDescent="0.2">
      <c r="A90" s="12"/>
      <c r="B90" s="12"/>
      <c r="H90" s="12"/>
      <c r="I90" s="12"/>
      <c r="J90" s="12"/>
      <c r="K90" s="12"/>
      <c r="L90" s="12"/>
      <c r="M90" s="26"/>
      <c r="N90" s="26"/>
      <c r="R90" s="12"/>
      <c r="X90" s="12"/>
      <c r="AD90" s="12"/>
      <c r="AG90" s="12"/>
      <c r="AK90" s="12"/>
      <c r="AN90" s="12"/>
      <c r="AR90" s="12"/>
      <c r="AU90" s="12"/>
      <c r="AY90" s="12"/>
    </row>
    <row r="91" spans="1:54" x14ac:dyDescent="0.2">
      <c r="A91" s="12"/>
      <c r="B91" s="12"/>
      <c r="H91" s="12"/>
      <c r="I91" s="12"/>
      <c r="J91" s="12"/>
      <c r="K91" s="12"/>
      <c r="L91" s="12"/>
      <c r="M91" s="26"/>
      <c r="N91" s="26"/>
      <c r="R91" s="12"/>
      <c r="X91" s="12"/>
      <c r="AD91" s="12"/>
      <c r="AG91" s="12"/>
      <c r="AK91" s="12"/>
      <c r="AN91" s="12"/>
      <c r="AR91" s="12"/>
      <c r="AU91" s="12"/>
      <c r="AY91" s="12"/>
    </row>
    <row r="92" spans="1:54" ht="15" x14ac:dyDescent="0.25">
      <c r="A92" s="50"/>
      <c r="B92" s="50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50"/>
      <c r="N92" s="50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50"/>
      <c r="AH92" s="46"/>
      <c r="AI92" s="46"/>
      <c r="AJ92" s="46"/>
      <c r="AK92" s="46"/>
      <c r="AL92" s="46"/>
      <c r="AM92" s="46"/>
      <c r="AN92" s="50"/>
      <c r="AO92" s="46"/>
      <c r="AP92" s="46"/>
      <c r="AQ92" s="46"/>
      <c r="AR92" s="46"/>
      <c r="AS92" s="46"/>
      <c r="AT92" s="46"/>
      <c r="AU92" s="50"/>
      <c r="AV92" s="46"/>
      <c r="AW92" s="46"/>
      <c r="AX92" s="46"/>
      <c r="AY92" s="46"/>
      <c r="AZ92" s="46"/>
      <c r="BA92" s="46"/>
      <c r="BB92" s="46"/>
    </row>
    <row r="93" spans="1:54" ht="15" x14ac:dyDescent="0.25">
      <c r="A93" s="50"/>
      <c r="B93" s="50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50"/>
      <c r="N93" s="50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50"/>
      <c r="AH93" s="46"/>
      <c r="AI93" s="46"/>
      <c r="AJ93" s="46"/>
      <c r="AK93" s="46"/>
      <c r="AL93" s="46"/>
      <c r="AM93" s="46"/>
      <c r="AN93" s="50"/>
      <c r="AO93" s="46"/>
      <c r="AP93" s="46"/>
      <c r="AQ93" s="46"/>
      <c r="AR93" s="46"/>
      <c r="AS93" s="46"/>
      <c r="AT93" s="46"/>
      <c r="AU93" s="50"/>
      <c r="AV93" s="46"/>
      <c r="AW93" s="46"/>
      <c r="AX93" s="46"/>
      <c r="AY93" s="46"/>
      <c r="AZ93" s="46"/>
      <c r="BA93" s="46"/>
      <c r="BB93" s="46"/>
    </row>
    <row r="94" spans="1:54" ht="15" x14ac:dyDescent="0.25">
      <c r="A94" s="50"/>
      <c r="B94" s="50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50"/>
      <c r="N94" s="50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50"/>
      <c r="AH94" s="46"/>
      <c r="AI94" s="46"/>
      <c r="AJ94" s="46"/>
      <c r="AK94" s="46"/>
      <c r="AL94" s="46"/>
      <c r="AM94" s="46"/>
      <c r="AN94" s="50"/>
      <c r="AO94" s="46"/>
      <c r="AP94" s="46"/>
      <c r="AQ94" s="46"/>
      <c r="AR94" s="46"/>
      <c r="AS94" s="46"/>
      <c r="AT94" s="46"/>
      <c r="AU94" s="50"/>
      <c r="AV94" s="46"/>
      <c r="AW94" s="46"/>
      <c r="AX94" s="46"/>
      <c r="AY94" s="46"/>
      <c r="AZ94" s="46"/>
      <c r="BA94" s="46"/>
      <c r="BB94" s="46"/>
    </row>
    <row r="95" spans="1:54" ht="15" x14ac:dyDescent="0.25">
      <c r="A95" s="50"/>
      <c r="B95" s="50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50"/>
      <c r="N95" s="50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50"/>
      <c r="AH95" s="46"/>
      <c r="AI95" s="46"/>
      <c r="AJ95" s="46"/>
      <c r="AK95" s="46"/>
      <c r="AL95" s="46"/>
      <c r="AM95" s="46"/>
      <c r="AN95" s="50"/>
      <c r="AO95" s="46"/>
      <c r="AP95" s="46"/>
      <c r="AQ95" s="46"/>
      <c r="AR95" s="46"/>
      <c r="AS95" s="46"/>
      <c r="AT95" s="46"/>
      <c r="AU95" s="50"/>
      <c r="AV95" s="46"/>
      <c r="AW95" s="46"/>
      <c r="AX95" s="46"/>
      <c r="AY95" s="46"/>
      <c r="AZ95" s="46"/>
      <c r="BA95" s="46"/>
      <c r="BB95" s="46"/>
    </row>
    <row r="96" spans="1:54" ht="15" x14ac:dyDescent="0.25">
      <c r="A96" s="50"/>
      <c r="B96" s="50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50"/>
      <c r="N96" s="50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50"/>
      <c r="AH96" s="46"/>
      <c r="AI96" s="46"/>
      <c r="AJ96" s="46"/>
      <c r="AK96" s="46"/>
      <c r="AL96" s="46"/>
      <c r="AM96" s="46"/>
      <c r="AN96" s="50"/>
      <c r="AO96" s="46"/>
      <c r="AP96" s="46"/>
      <c r="AQ96" s="46"/>
      <c r="AR96" s="46"/>
      <c r="AS96" s="46"/>
      <c r="AT96" s="46"/>
      <c r="AU96" s="50"/>
      <c r="AV96" s="46"/>
      <c r="AW96" s="46"/>
      <c r="AX96" s="46"/>
      <c r="AY96" s="46"/>
      <c r="AZ96" s="46"/>
      <c r="BA96" s="46"/>
      <c r="BB96" s="46"/>
    </row>
    <row r="97" spans="1:54" ht="15" x14ac:dyDescent="0.25">
      <c r="A97" s="50"/>
      <c r="B97" s="50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50"/>
      <c r="N97" s="50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50"/>
      <c r="AH97" s="46"/>
      <c r="AI97" s="46"/>
      <c r="AJ97" s="46"/>
      <c r="AK97" s="46"/>
      <c r="AL97" s="46"/>
      <c r="AM97" s="46"/>
      <c r="AN97" s="50"/>
      <c r="AO97" s="46"/>
      <c r="AP97" s="46"/>
      <c r="AQ97" s="46"/>
      <c r="AR97" s="46"/>
      <c r="AS97" s="46"/>
      <c r="AT97" s="46"/>
      <c r="AU97" s="50"/>
      <c r="AV97" s="46"/>
      <c r="AW97" s="46"/>
      <c r="AX97" s="46"/>
      <c r="AY97" s="46"/>
      <c r="AZ97" s="46"/>
      <c r="BA97" s="46"/>
      <c r="BB97" s="46"/>
    </row>
    <row r="98" spans="1:54" ht="15" x14ac:dyDescent="0.25">
      <c r="A98" s="50"/>
      <c r="B98" s="50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50"/>
      <c r="N98" s="50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50"/>
      <c r="AH98" s="46"/>
      <c r="AI98" s="46"/>
      <c r="AJ98" s="46"/>
      <c r="AK98" s="46"/>
      <c r="AL98" s="46"/>
      <c r="AM98" s="46"/>
      <c r="AN98" s="50"/>
      <c r="AO98" s="46"/>
      <c r="AP98" s="46"/>
      <c r="AQ98" s="46"/>
      <c r="AR98" s="46"/>
      <c r="AS98" s="46"/>
      <c r="AT98" s="46"/>
      <c r="AU98" s="50"/>
      <c r="AV98" s="46"/>
      <c r="AW98" s="46"/>
      <c r="AX98" s="46"/>
      <c r="AY98" s="46"/>
      <c r="AZ98" s="46"/>
      <c r="BA98" s="46"/>
      <c r="BB98" s="46"/>
    </row>
    <row r="99" spans="1:54" x14ac:dyDescent="0.2">
      <c r="A99" s="12"/>
      <c r="B99" s="12"/>
      <c r="M99" s="12"/>
      <c r="N99" s="12"/>
      <c r="AG99" s="12"/>
      <c r="AN99" s="12"/>
      <c r="AU99" s="12"/>
      <c r="AY99" s="12"/>
    </row>
    <row r="100" spans="1:54" x14ac:dyDescent="0.2">
      <c r="A100" s="12"/>
      <c r="B100" s="12"/>
      <c r="M100" s="12"/>
      <c r="N100" s="12"/>
      <c r="AG100" s="12"/>
      <c r="AN100" s="12"/>
      <c r="AU100" s="12"/>
      <c r="AY100" s="12"/>
    </row>
    <row r="101" spans="1:54" x14ac:dyDescent="0.2">
      <c r="A101" s="12"/>
      <c r="B101" s="12"/>
      <c r="M101" s="12"/>
      <c r="N101" s="12"/>
      <c r="AG101" s="12"/>
      <c r="AN101" s="12"/>
      <c r="AU101" s="12"/>
      <c r="AY101" s="12"/>
    </row>
    <row r="102" spans="1:54" x14ac:dyDescent="0.2">
      <c r="A102" s="12"/>
      <c r="B102" s="12"/>
      <c r="M102" s="12"/>
      <c r="N102" s="12"/>
      <c r="AG102" s="12"/>
      <c r="AN102" s="12"/>
      <c r="AU102" s="12"/>
      <c r="AY102" s="12"/>
    </row>
    <row r="103" spans="1:54" x14ac:dyDescent="0.2">
      <c r="A103" s="12"/>
      <c r="B103" s="12"/>
      <c r="M103" s="12"/>
      <c r="N103" s="12"/>
      <c r="AG103" s="12"/>
      <c r="AN103" s="12"/>
      <c r="AU103" s="12"/>
      <c r="AY103" s="12"/>
    </row>
    <row r="104" spans="1:54" x14ac:dyDescent="0.2">
      <c r="A104" s="12"/>
      <c r="B104" s="12"/>
      <c r="M104" s="12"/>
      <c r="N104" s="12"/>
      <c r="AG104" s="12"/>
      <c r="AN104" s="12"/>
      <c r="AU104" s="12"/>
      <c r="AY104" s="12"/>
    </row>
    <row r="105" spans="1:54" x14ac:dyDescent="0.2">
      <c r="A105" s="12"/>
      <c r="B105" s="12"/>
      <c r="M105" s="12"/>
      <c r="N105" s="12"/>
      <c r="AG105" s="12"/>
      <c r="AN105" s="12"/>
      <c r="AU105" s="12"/>
      <c r="AY105" s="12"/>
    </row>
    <row r="106" spans="1:54" x14ac:dyDescent="0.2">
      <c r="A106" s="12"/>
      <c r="B106" s="12"/>
      <c r="M106" s="12"/>
      <c r="N106" s="12"/>
      <c r="AG106" s="12"/>
      <c r="AN106" s="12"/>
      <c r="AU106" s="12"/>
      <c r="AY106" s="12"/>
    </row>
    <row r="107" spans="1:54" x14ac:dyDescent="0.2">
      <c r="A107" s="12"/>
      <c r="B107" s="12"/>
      <c r="M107" s="12"/>
      <c r="N107" s="12"/>
      <c r="AG107" s="12"/>
      <c r="AN107" s="12"/>
      <c r="AU107" s="12"/>
      <c r="AY107" s="12"/>
    </row>
    <row r="108" spans="1:54" x14ac:dyDescent="0.2">
      <c r="A108" s="12"/>
      <c r="B108" s="12"/>
      <c r="M108" s="12"/>
      <c r="N108" s="12"/>
      <c r="AG108" s="12"/>
      <c r="AN108" s="12"/>
      <c r="AU108" s="12"/>
      <c r="AY108" s="12"/>
    </row>
    <row r="109" spans="1:54" x14ac:dyDescent="0.2">
      <c r="A109" s="12"/>
      <c r="B109" s="12"/>
      <c r="M109" s="12"/>
      <c r="N109" s="12"/>
      <c r="AG109" s="12"/>
      <c r="AN109" s="12"/>
      <c r="AU109" s="12"/>
      <c r="AY109" s="12"/>
    </row>
    <row r="110" spans="1:54" x14ac:dyDescent="0.2">
      <c r="A110" s="12"/>
      <c r="B110" s="12"/>
      <c r="M110" s="12"/>
      <c r="N110" s="12"/>
      <c r="AG110" s="12"/>
      <c r="AN110" s="12"/>
      <c r="AU110" s="12"/>
      <c r="AY110" s="12"/>
    </row>
    <row r="111" spans="1:54" x14ac:dyDescent="0.2">
      <c r="A111" s="12"/>
      <c r="B111" s="12"/>
      <c r="M111" s="12"/>
      <c r="N111" s="12"/>
      <c r="AG111" s="12"/>
      <c r="AN111" s="12"/>
      <c r="AU111" s="12"/>
      <c r="AY111" s="12"/>
    </row>
    <row r="112" spans="1:54" x14ac:dyDescent="0.2">
      <c r="A112" s="12"/>
      <c r="B112" s="12"/>
      <c r="M112" s="12"/>
      <c r="N112" s="12"/>
      <c r="AG112" s="12"/>
      <c r="AN112" s="12"/>
      <c r="AU112" s="12"/>
      <c r="AY112" s="12"/>
    </row>
    <row r="113" spans="1:51" x14ac:dyDescent="0.2">
      <c r="A113" s="12"/>
      <c r="B113" s="12"/>
      <c r="M113" s="12"/>
      <c r="N113" s="12"/>
      <c r="AG113" s="12"/>
      <c r="AN113" s="12"/>
      <c r="AU113" s="12"/>
      <c r="AY113" s="12"/>
    </row>
    <row r="114" spans="1:51" x14ac:dyDescent="0.2">
      <c r="A114" s="12"/>
      <c r="B114" s="12"/>
      <c r="M114" s="12"/>
      <c r="N114" s="12"/>
      <c r="AG114" s="12"/>
      <c r="AN114" s="12"/>
      <c r="AU114" s="12"/>
      <c r="AY114" s="12"/>
    </row>
    <row r="115" spans="1:51" x14ac:dyDescent="0.2">
      <c r="A115" s="12"/>
      <c r="B115" s="12"/>
      <c r="M115" s="12"/>
      <c r="N115" s="12"/>
      <c r="AG115" s="12"/>
      <c r="AN115" s="12"/>
      <c r="AU115" s="12"/>
      <c r="AY115" s="12"/>
    </row>
    <row r="116" spans="1:51" x14ac:dyDescent="0.2">
      <c r="A116" s="12"/>
      <c r="B116" s="12"/>
      <c r="M116" s="12"/>
      <c r="N116" s="12"/>
      <c r="AG116" s="12"/>
      <c r="AN116" s="12"/>
      <c r="AU116" s="12"/>
      <c r="AY116" s="12"/>
    </row>
    <row r="117" spans="1:51" x14ac:dyDescent="0.2">
      <c r="A117" s="12"/>
      <c r="B117" s="12"/>
      <c r="M117" s="12"/>
      <c r="N117" s="12"/>
      <c r="AG117" s="12"/>
      <c r="AN117" s="12"/>
      <c r="AU117" s="12"/>
      <c r="AY117" s="12"/>
    </row>
    <row r="118" spans="1:51" x14ac:dyDescent="0.2">
      <c r="A118" s="12"/>
      <c r="B118" s="12"/>
      <c r="M118" s="12"/>
      <c r="N118" s="12"/>
      <c r="AG118" s="12"/>
      <c r="AN118" s="12"/>
      <c r="AU118" s="12"/>
      <c r="AY118" s="12"/>
    </row>
    <row r="119" spans="1:51" x14ac:dyDescent="0.2">
      <c r="A119" s="12"/>
      <c r="B119" s="12"/>
      <c r="M119" s="12"/>
      <c r="N119" s="12"/>
      <c r="AG119" s="12"/>
      <c r="AN119" s="12"/>
      <c r="AU119" s="12"/>
      <c r="AY119" s="12"/>
    </row>
    <row r="120" spans="1:51" x14ac:dyDescent="0.2">
      <c r="A120" s="12"/>
      <c r="B120" s="12"/>
      <c r="M120" s="12"/>
      <c r="N120" s="12"/>
      <c r="AG120" s="12"/>
      <c r="AN120" s="12"/>
      <c r="AU120" s="12"/>
      <c r="AY120" s="12"/>
    </row>
    <row r="121" spans="1:51" x14ac:dyDescent="0.2">
      <c r="A121" s="12"/>
      <c r="B121" s="12"/>
      <c r="M121" s="12"/>
      <c r="N121" s="12"/>
      <c r="AG121" s="12"/>
      <c r="AN121" s="12"/>
      <c r="AU121" s="12"/>
      <c r="AY121" s="12"/>
    </row>
    <row r="122" spans="1:51" x14ac:dyDescent="0.2">
      <c r="A122" s="12"/>
      <c r="B122" s="12"/>
      <c r="M122" s="12"/>
      <c r="N122" s="12"/>
      <c r="AG122" s="12"/>
      <c r="AN122" s="12"/>
      <c r="AU122" s="12"/>
      <c r="AY122" s="12"/>
    </row>
    <row r="123" spans="1:51" x14ac:dyDescent="0.2">
      <c r="A123" s="12"/>
      <c r="B123" s="12"/>
      <c r="M123" s="12"/>
      <c r="N123" s="12"/>
      <c r="AG123" s="12"/>
      <c r="AN123" s="12"/>
      <c r="AU123" s="12"/>
      <c r="AY123" s="12"/>
    </row>
    <row r="124" spans="1:51" x14ac:dyDescent="0.2">
      <c r="A124" s="12"/>
      <c r="B124" s="12"/>
      <c r="M124" s="12"/>
      <c r="N124" s="12"/>
      <c r="AG124" s="12"/>
      <c r="AN124" s="12"/>
      <c r="AU124" s="12"/>
      <c r="AY124" s="12"/>
    </row>
    <row r="125" spans="1:51" x14ac:dyDescent="0.2">
      <c r="A125" s="12"/>
      <c r="B125" s="12"/>
      <c r="M125" s="12"/>
      <c r="N125" s="12"/>
      <c r="AG125" s="12"/>
      <c r="AN125" s="12"/>
      <c r="AU125" s="12"/>
      <c r="AY125" s="12"/>
    </row>
    <row r="126" spans="1:51" x14ac:dyDescent="0.2">
      <c r="A126" s="12"/>
      <c r="B126" s="12"/>
      <c r="M126" s="12"/>
      <c r="N126" s="12"/>
      <c r="AG126" s="12"/>
      <c r="AN126" s="12"/>
      <c r="AU126" s="12"/>
      <c r="AY126" s="12"/>
    </row>
    <row r="127" spans="1:51" x14ac:dyDescent="0.2">
      <c r="A127" s="12"/>
      <c r="B127" s="12"/>
      <c r="M127" s="12"/>
      <c r="N127" s="12"/>
      <c r="AG127" s="12"/>
      <c r="AN127" s="12"/>
      <c r="AU127" s="12"/>
      <c r="AY127" s="12"/>
    </row>
    <row r="128" spans="1:51" x14ac:dyDescent="0.2">
      <c r="A128" s="12"/>
      <c r="B128" s="12"/>
      <c r="M128" s="12"/>
      <c r="N128" s="12"/>
      <c r="AG128" s="12"/>
      <c r="AN128" s="12"/>
      <c r="AU128" s="12"/>
      <c r="AY128" s="12"/>
    </row>
    <row r="129" spans="1:51" x14ac:dyDescent="0.2">
      <c r="A129" s="12"/>
      <c r="B129" s="12"/>
      <c r="M129" s="12"/>
      <c r="N129" s="12"/>
      <c r="AG129" s="12"/>
      <c r="AN129" s="12"/>
      <c r="AU129" s="12"/>
      <c r="AY129" s="12"/>
    </row>
    <row r="130" spans="1:51" x14ac:dyDescent="0.2">
      <c r="A130" s="12"/>
      <c r="B130" s="12"/>
      <c r="M130" s="12"/>
      <c r="N130" s="12"/>
      <c r="AG130" s="12"/>
      <c r="AN130" s="12"/>
      <c r="AU130" s="12"/>
      <c r="AY130" s="12"/>
    </row>
    <row r="131" spans="1:51" x14ac:dyDescent="0.2">
      <c r="A131" s="12"/>
      <c r="B131" s="12"/>
      <c r="M131" s="12"/>
      <c r="N131" s="12"/>
      <c r="AG131" s="12"/>
      <c r="AN131" s="12"/>
      <c r="AU131" s="12"/>
      <c r="AY131" s="12"/>
    </row>
    <row r="132" spans="1:51" x14ac:dyDescent="0.2">
      <c r="A132" s="12"/>
      <c r="B132" s="12"/>
      <c r="M132" s="12"/>
      <c r="N132" s="12"/>
      <c r="AG132" s="12"/>
      <c r="AN132" s="12"/>
      <c r="AU132" s="12"/>
      <c r="AY132" s="12"/>
    </row>
    <row r="133" spans="1:51" x14ac:dyDescent="0.2">
      <c r="A133" s="12"/>
      <c r="B133" s="12"/>
      <c r="M133" s="12"/>
      <c r="N133" s="12"/>
      <c r="AG133" s="12"/>
      <c r="AN133" s="12"/>
      <c r="AU133" s="12"/>
      <c r="AY133" s="12"/>
    </row>
    <row r="134" spans="1:51" x14ac:dyDescent="0.2">
      <c r="A134" s="12"/>
      <c r="B134" s="12"/>
      <c r="M134" s="12"/>
      <c r="N134" s="12"/>
      <c r="AG134" s="12"/>
      <c r="AN134" s="12"/>
      <c r="AU134" s="12"/>
      <c r="AY134" s="12"/>
    </row>
    <row r="135" spans="1:51" x14ac:dyDescent="0.2">
      <c r="A135" s="12"/>
      <c r="B135" s="12"/>
      <c r="M135" s="12"/>
      <c r="N135" s="12"/>
      <c r="AG135" s="12"/>
      <c r="AN135" s="12"/>
      <c r="AU135" s="12"/>
      <c r="AY135" s="12"/>
    </row>
    <row r="136" spans="1:51" x14ac:dyDescent="0.2">
      <c r="A136" s="12"/>
      <c r="B136" s="12"/>
      <c r="M136" s="12"/>
      <c r="N136" s="12"/>
      <c r="AG136" s="12"/>
      <c r="AN136" s="12"/>
      <c r="AU136" s="12"/>
      <c r="AY136" s="12"/>
    </row>
    <row r="137" spans="1:51" x14ac:dyDescent="0.2">
      <c r="A137" s="12"/>
      <c r="B137" s="12"/>
      <c r="M137" s="12"/>
      <c r="N137" s="12"/>
      <c r="AG137" s="12"/>
      <c r="AN137" s="12"/>
      <c r="AU137" s="12"/>
      <c r="AY137" s="12"/>
    </row>
    <row r="138" spans="1:51" x14ac:dyDescent="0.2">
      <c r="A138" s="12"/>
      <c r="B138" s="12"/>
      <c r="M138" s="12"/>
      <c r="N138" s="12"/>
      <c r="AG138" s="12"/>
      <c r="AN138" s="12"/>
      <c r="AU138" s="12"/>
      <c r="AY138" s="12"/>
    </row>
    <row r="139" spans="1:51" x14ac:dyDescent="0.2">
      <c r="A139" s="12"/>
      <c r="B139" s="12"/>
      <c r="M139" s="12"/>
      <c r="N139" s="12"/>
      <c r="AG139" s="12"/>
      <c r="AN139" s="12"/>
      <c r="AU139" s="12"/>
      <c r="AY139" s="12"/>
    </row>
    <row r="140" spans="1:51" x14ac:dyDescent="0.2">
      <c r="A140" s="12"/>
      <c r="B140" s="12"/>
      <c r="M140" s="12"/>
      <c r="N140" s="12"/>
      <c r="AG140" s="12"/>
      <c r="AN140" s="12"/>
      <c r="AU140" s="12"/>
      <c r="AY140" s="12"/>
    </row>
    <row r="141" spans="1:51" x14ac:dyDescent="0.2">
      <c r="A141" s="12"/>
      <c r="B141" s="12"/>
      <c r="M141" s="12"/>
      <c r="N141" s="12"/>
      <c r="AG141" s="12"/>
      <c r="AN141" s="12"/>
      <c r="AU141" s="12"/>
      <c r="AY141" s="12"/>
    </row>
    <row r="142" spans="1:51" x14ac:dyDescent="0.2">
      <c r="A142" s="12"/>
      <c r="B142" s="12"/>
      <c r="M142" s="12"/>
      <c r="N142" s="12"/>
      <c r="AG142" s="12"/>
      <c r="AN142" s="12"/>
      <c r="AU142" s="12"/>
      <c r="AY142" s="12"/>
    </row>
    <row r="143" spans="1:51" x14ac:dyDescent="0.2">
      <c r="A143" s="12"/>
      <c r="B143" s="12"/>
      <c r="M143" s="12"/>
      <c r="N143" s="12"/>
      <c r="AG143" s="12"/>
      <c r="AN143" s="12"/>
      <c r="AU143" s="12"/>
      <c r="AY143" s="12"/>
    </row>
    <row r="144" spans="1:51" x14ac:dyDescent="0.2">
      <c r="A144" s="12"/>
      <c r="B144" s="12"/>
      <c r="M144" s="12"/>
      <c r="N144" s="12"/>
      <c r="AG144" s="12"/>
      <c r="AN144" s="12"/>
      <c r="AU144" s="12"/>
      <c r="AY144" s="12"/>
    </row>
    <row r="145" spans="1:51" x14ac:dyDescent="0.2">
      <c r="A145" s="12"/>
      <c r="B145" s="12"/>
      <c r="M145" s="12"/>
      <c r="N145" s="12"/>
      <c r="AG145" s="12"/>
      <c r="AN145" s="12"/>
      <c r="AU145" s="12"/>
      <c r="AY145" s="12"/>
    </row>
    <row r="146" spans="1:51" x14ac:dyDescent="0.2">
      <c r="A146" s="12"/>
      <c r="B146" s="12"/>
      <c r="M146" s="12"/>
      <c r="N146" s="12"/>
      <c r="AG146" s="12"/>
      <c r="AN146" s="12"/>
      <c r="AU146" s="12"/>
      <c r="AY146" s="12"/>
    </row>
    <row r="147" spans="1:51" x14ac:dyDescent="0.2">
      <c r="A147" s="12"/>
      <c r="B147" s="12"/>
      <c r="M147" s="12"/>
      <c r="N147" s="12"/>
      <c r="AG147" s="12"/>
      <c r="AN147" s="12"/>
      <c r="AU147" s="12"/>
      <c r="AY147" s="12"/>
    </row>
    <row r="148" spans="1:51" x14ac:dyDescent="0.2">
      <c r="A148" s="12"/>
      <c r="B148" s="12"/>
      <c r="M148" s="12"/>
      <c r="N148" s="12"/>
      <c r="AG148" s="12"/>
      <c r="AN148" s="12"/>
      <c r="AU148" s="12"/>
      <c r="AY148" s="12"/>
    </row>
    <row r="149" spans="1:51" x14ac:dyDescent="0.2">
      <c r="A149" s="12"/>
      <c r="B149" s="12"/>
      <c r="M149" s="12"/>
      <c r="N149" s="12"/>
      <c r="AG149" s="12"/>
      <c r="AN149" s="12"/>
      <c r="AU149" s="12"/>
      <c r="AY149" s="12"/>
    </row>
    <row r="150" spans="1:51" x14ac:dyDescent="0.2">
      <c r="A150" s="12"/>
      <c r="B150" s="12"/>
      <c r="M150" s="12"/>
      <c r="N150" s="12"/>
      <c r="AG150" s="12"/>
      <c r="AN150" s="12"/>
      <c r="AU150" s="12"/>
      <c r="AY150" s="12"/>
    </row>
    <row r="151" spans="1:51" x14ac:dyDescent="0.2">
      <c r="A151" s="12"/>
      <c r="B151" s="12"/>
      <c r="M151" s="12"/>
      <c r="N151" s="12"/>
      <c r="AG151" s="12"/>
      <c r="AN151" s="12"/>
      <c r="AU151" s="12"/>
      <c r="AY151" s="12"/>
    </row>
    <row r="152" spans="1:51" x14ac:dyDescent="0.2">
      <c r="A152" s="12"/>
      <c r="B152" s="12"/>
      <c r="M152" s="12"/>
      <c r="N152" s="12"/>
      <c r="AG152" s="12"/>
      <c r="AN152" s="12"/>
      <c r="AU152" s="12"/>
      <c r="AY152" s="12"/>
    </row>
    <row r="153" spans="1:51" x14ac:dyDescent="0.2">
      <c r="A153" s="12"/>
      <c r="B153" s="12"/>
      <c r="M153" s="12"/>
      <c r="N153" s="12"/>
      <c r="AG153" s="12"/>
      <c r="AN153" s="12"/>
      <c r="AU153" s="12"/>
      <c r="AY153" s="12"/>
    </row>
    <row r="154" spans="1:51" x14ac:dyDescent="0.2">
      <c r="A154" s="12"/>
      <c r="B154" s="12"/>
      <c r="M154" s="12"/>
      <c r="N154" s="12"/>
      <c r="AG154" s="12"/>
      <c r="AN154" s="12"/>
      <c r="AU154" s="12"/>
      <c r="AY154" s="12"/>
    </row>
    <row r="155" spans="1:51" x14ac:dyDescent="0.2">
      <c r="A155" s="12"/>
      <c r="B155" s="12"/>
      <c r="M155" s="12"/>
      <c r="N155" s="12"/>
      <c r="AG155" s="12"/>
      <c r="AN155" s="12"/>
      <c r="AU155" s="12"/>
      <c r="AY155" s="12"/>
    </row>
    <row r="156" spans="1:51" x14ac:dyDescent="0.2">
      <c r="A156" s="12"/>
      <c r="B156" s="12"/>
      <c r="M156" s="12"/>
      <c r="N156" s="12"/>
      <c r="AG156" s="12"/>
      <c r="AN156" s="12"/>
      <c r="AU156" s="12"/>
      <c r="AY156" s="12"/>
    </row>
    <row r="157" spans="1:51" x14ac:dyDescent="0.2">
      <c r="AY157" s="12"/>
    </row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</sheetData>
  <mergeCells count="5">
    <mergeCell ref="A4:B4"/>
    <mergeCell ref="G4:H4"/>
    <mergeCell ref="M4:N4"/>
    <mergeCell ref="S4:T4"/>
    <mergeCell ref="F2:H2"/>
  </mergeCells>
  <pageMargins left="0.11811023622047245" right="0.11811023622047245" top="0.15748031496062992" bottom="0.15748031496062992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km</vt:lpstr>
      <vt:lpstr>A B</vt:lpstr>
      <vt:lpstr>orari invernali LUN-SAB</vt:lpstr>
      <vt:lpstr>orari FESTIVI</vt:lpstr>
      <vt:lpstr>orari ESTIVI LUN-VEN</vt:lpstr>
      <vt:lpstr>orari ESTIVI SAB</vt:lpstr>
      <vt:lpstr>calendario INVERN.</vt:lpstr>
      <vt:lpstr>calendario ESTIVO</vt:lpstr>
    </vt:vector>
  </TitlesOfParts>
  <Company>Comune di Vicenza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Vicenza</dc:creator>
  <cp:lastModifiedBy>Silvestri Gloria</cp:lastModifiedBy>
  <cp:lastPrinted>2024-10-10T06:15:23Z</cp:lastPrinted>
  <dcterms:created xsi:type="dcterms:W3CDTF">2002-06-13T13:04:44Z</dcterms:created>
  <dcterms:modified xsi:type="dcterms:W3CDTF">2024-10-10T07:35:04Z</dcterms:modified>
</cp:coreProperties>
</file>