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RCA.Automezzi\Documenti.gara\Documenti.pubblicati\Documenti.pdf.RCA\"/>
    </mc:Choice>
  </mc:AlternateContent>
  <xr:revisionPtr revIDLastSave="0" documentId="13_ncr:1_{067385E6-A11A-4D28-97D8-DAA5FF62B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epilogo - Foglio 1" sheetId="1" r:id="rId1"/>
    <sheet name="RCA- Foglio 2" sheetId="2" r:id="rId2"/>
    <sheet name="ARD - Foglio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9" i="2" l="1"/>
  <c r="E10" i="2"/>
  <c r="E8" i="2"/>
  <c r="E7" i="2" l="1"/>
  <c r="E11" i="2" s="1"/>
  <c r="F12" i="3"/>
  <c r="F8" i="3"/>
  <c r="F15" i="3" l="1"/>
  <c r="H27" i="1" s="1"/>
  <c r="H24" i="1" l="1"/>
  <c r="H29" i="1" s="1"/>
  <c r="L29" i="1" s="1"/>
  <c r="H30" i="1" l="1"/>
</calcChain>
</file>

<file path=xl/sharedStrings.xml><?xml version="1.0" encoding="utf-8"?>
<sst xmlns="http://schemas.openxmlformats.org/spreadsheetml/2006/main" count="88" uniqueCount="72">
  <si>
    <t>Foglio 1</t>
  </si>
  <si>
    <t>per conto della quale agisce, dichiara la disponibilità della predetta Compagnia ad assumere la Copertura assicurativa della responsabilità civile auto e rischi diversi (libro matricola) alle condizioni economiche che seguono:</t>
  </si>
  <si>
    <t>Luogo e data</t>
  </si>
  <si>
    <t>Foglio 2</t>
  </si>
  <si>
    <t xml:space="preserve">n. veicoli </t>
  </si>
  <si>
    <t xml:space="preserve">Luogo e data </t>
  </si>
  <si>
    <t>somme assicurate</t>
  </si>
  <si>
    <t>Valore Eventi Speciali</t>
  </si>
  <si>
    <t>Valore incendio</t>
  </si>
  <si>
    <t>Autobus</t>
  </si>
  <si>
    <t>(escluso il parco Urbano Comune di Vicenza)</t>
  </si>
  <si>
    <t>Foglio 3</t>
  </si>
  <si>
    <t>‰</t>
  </si>
  <si>
    <t>prog.</t>
  </si>
  <si>
    <t>Le celle da compilare da parte del concorrente sono quelle di colore</t>
  </si>
  <si>
    <t>Premio imponibile
complessivo offerto</t>
  </si>
  <si>
    <t>premio imponibile RCA unitario offerto</t>
  </si>
  <si>
    <t xml:space="preserve">premio imponibile RCA  complessivo </t>
  </si>
  <si>
    <t>nella sua qualità di</t>
  </si>
  <si>
    <t>Il/La sottoscritto/a</t>
  </si>
  <si>
    <t xml:space="preserve">Nato/a </t>
  </si>
  <si>
    <t>il</t>
  </si>
  <si>
    <t>della Compagnia Assicuratrice</t>
  </si>
  <si>
    <t>che partecipa alla procedura aperta come</t>
  </si>
  <si>
    <t>Impresa Singola</t>
  </si>
  <si>
    <t>Gruppo di imprese  in coassicurazione (ai sensi dell'art. 1911 c.c.)</t>
  </si>
  <si>
    <t>¨</t>
  </si>
  <si>
    <t xml:space="preserve">R.T.I. </t>
  </si>
  <si>
    <t>così composto</t>
  </si>
  <si>
    <t>Mandataria/Delegataria</t>
  </si>
  <si>
    <t>quota %</t>
  </si>
  <si>
    <t>Mandante / Coassicuratrice</t>
  </si>
  <si>
    <t>ovvero, il premio  annuo  imponibile si intende ripartito come nei fogli successivi</t>
  </si>
  <si>
    <t>Importo per S.S.N.</t>
  </si>
  <si>
    <t>Imposte R.C.A.</t>
  </si>
  <si>
    <t>A)</t>
  </si>
  <si>
    <t>a.1</t>
  </si>
  <si>
    <t>a.2</t>
  </si>
  <si>
    <t>b.1</t>
  </si>
  <si>
    <t>B)</t>
  </si>
  <si>
    <t>C)</t>
  </si>
  <si>
    <t>D)</t>
  </si>
  <si>
    <r>
      <t>Totale premio annuo lordo</t>
    </r>
    <r>
      <rPr>
        <sz val="11"/>
        <color theme="1"/>
        <rFont val="Calibri"/>
        <family val="2"/>
        <scheme val="minor"/>
      </rPr>
      <t xml:space="preserve"> (=A + a.1 + a.2 + B + b.1)</t>
    </r>
    <r>
      <rPr>
        <sz val="14"/>
        <color theme="1"/>
        <rFont val="Calibri"/>
        <family val="2"/>
        <scheme val="minor"/>
      </rPr>
      <t xml:space="preserve"> </t>
    </r>
  </si>
  <si>
    <t>€</t>
  </si>
  <si>
    <t>Totale premio annuo imponibile R.C.A.</t>
  </si>
  <si>
    <t>Tipologia</t>
  </si>
  <si>
    <t>Periodo: ore 24:00 del 30/06/2024 – ore 24:00 del 30/06/2027</t>
  </si>
  <si>
    <t>Autocarri</t>
  </si>
  <si>
    <t xml:space="preserve">Autovetture </t>
  </si>
  <si>
    <t xml:space="preserve">Targa prova </t>
  </si>
  <si>
    <t>Totale premio annuo imponibile ARD</t>
  </si>
  <si>
    <t>TOTALE COMPLESSIVO PREMIO IMPONIBILE ANNUO RCA</t>
  </si>
  <si>
    <r>
      <t xml:space="preserve">Tasso imponibile offerto
</t>
    </r>
    <r>
      <rPr>
        <b/>
        <sz val="10"/>
        <color theme="0"/>
        <rFont val="Calibri"/>
        <family val="2"/>
      </rPr>
      <t>‰</t>
    </r>
  </si>
  <si>
    <t>(per tutto il parco autobus)</t>
  </si>
  <si>
    <t>TOTALE COMPLESSIVO PREMIO IMPONIBILE ARD</t>
  </si>
  <si>
    <t xml:space="preserve">AUTOBUS </t>
  </si>
  <si>
    <t xml:space="preserve"> 2.1</t>
  </si>
  <si>
    <t xml:space="preserve"> 2.2 </t>
  </si>
  <si>
    <t xml:space="preserve"> 2.3</t>
  </si>
  <si>
    <t>VEICOLI DIVERSI di cui :</t>
  </si>
  <si>
    <r>
      <t>tipologia veicolo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
</t>
    </r>
  </si>
  <si>
    <t>Imposte ARD</t>
  </si>
  <si>
    <t xml:space="preserve">BASE D’ASTA ANNUA IMPONIBILE: €  1.100.000,00 (unmilionecentomila/00)
</t>
  </si>
  <si>
    <r>
      <t xml:space="preserve">Valore offerta economica
Totale premio annuo imponibile offerto (=A + B)  </t>
    </r>
    <r>
      <rPr>
        <sz val="12"/>
        <color theme="1"/>
        <rFont val="Calibri"/>
        <family val="2"/>
        <scheme val="minor"/>
      </rPr>
      <t>inferiore ad € 1.100.000,00</t>
    </r>
  </si>
  <si>
    <t>corrispondente al ribasso % del
sull'importo di € 1.100.000,00</t>
  </si>
  <si>
    <t>Bando di gara Prot. 2024-U-005439 del 20/05/2024                                                                           COPERTURA ASSICURATIVA DELLA RESPONSABILITA'CIVILE DERIVANTE DALLA CIRCOLAZIONE DEI VEICOLI A MOTORE E CORPI VEICOLI TERRESTRI  -                                                LIBRO MATRICOLA - Numero Gara SVT-G01.2024</t>
  </si>
  <si>
    <t>Modulo Offerta Economica</t>
  </si>
  <si>
    <t>Firma digitale Società offerente</t>
  </si>
  <si>
    <t>Firma digitale  Società coassicuratrice/mandante</t>
  </si>
  <si>
    <t xml:space="preserve">Firma digitale  Società offerente </t>
  </si>
  <si>
    <t xml:space="preserve">Firma digitale Società offerente </t>
  </si>
  <si>
    <t>Firma digitale Società coassicuratrice/mandante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</si>
</sst>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\-&quot;€&quot;\ #,##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0.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b/>
      <sz val="11"/>
      <color theme="1"/>
      <name val="Wingdings"/>
      <charset val="2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CC66"/>
      </left>
      <right/>
      <top style="double">
        <color rgb="FF00CC66"/>
      </top>
      <bottom/>
      <diagonal/>
    </border>
    <border>
      <left/>
      <right/>
      <top style="double">
        <color rgb="FF00CC66"/>
      </top>
      <bottom/>
      <diagonal/>
    </border>
    <border>
      <left style="double">
        <color rgb="FF00CC66"/>
      </left>
      <right/>
      <top/>
      <bottom/>
      <diagonal/>
    </border>
    <border>
      <left style="double">
        <color rgb="FF00CC66"/>
      </left>
      <right/>
      <top/>
      <bottom style="double">
        <color rgb="FF00CC66"/>
      </bottom>
      <diagonal/>
    </border>
    <border>
      <left/>
      <right/>
      <top/>
      <bottom style="double">
        <color rgb="FF00CC66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double">
        <color rgb="FF00CC66"/>
      </right>
      <top style="double">
        <color rgb="FF00CC66"/>
      </top>
      <bottom/>
      <diagonal/>
    </border>
    <border>
      <left/>
      <right style="double">
        <color rgb="FF00CC66"/>
      </right>
      <top/>
      <bottom/>
      <diagonal/>
    </border>
    <border>
      <left/>
      <right style="double">
        <color rgb="FF00CC66"/>
      </right>
      <top/>
      <bottom style="double">
        <color rgb="FF00CC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CC66"/>
      </left>
      <right style="double">
        <color rgb="FF00CC66"/>
      </right>
      <top style="double">
        <color rgb="FF00CC66"/>
      </top>
      <bottom style="double">
        <color rgb="FF00CC66"/>
      </bottom>
      <diagonal/>
    </border>
    <border>
      <left style="thin">
        <color indexed="64"/>
      </left>
      <right style="double">
        <color rgb="FF00CC66"/>
      </right>
      <top style="double">
        <color rgb="FF00CC66"/>
      </top>
      <bottom style="double">
        <color rgb="FF00CC66"/>
      </bottom>
      <diagonal/>
    </border>
    <border>
      <left style="double">
        <color rgb="FF00CC66"/>
      </left>
      <right style="double">
        <color rgb="FF00CC66"/>
      </right>
      <top/>
      <bottom style="double">
        <color rgb="FF00CC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double">
        <color rgb="FF00CC66"/>
      </left>
      <right style="double">
        <color rgb="FF00CC6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CC66"/>
      </left>
      <right style="double">
        <color rgb="FF00CC66"/>
      </right>
      <top style="double">
        <color rgb="FF00CC66"/>
      </top>
      <bottom/>
      <diagonal/>
    </border>
    <border>
      <left style="thin">
        <color indexed="64"/>
      </left>
      <right style="double">
        <color rgb="FF00CC66"/>
      </right>
      <top style="double">
        <color rgb="FF00CC66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1" applyFont="1" applyProtection="1"/>
    <xf numFmtId="43" fontId="6" fillId="3" borderId="10" xfId="1" applyFont="1" applyFill="1" applyBorder="1" applyAlignment="1" applyProtection="1">
      <alignment horizontal="center" vertical="center" wrapText="1"/>
    </xf>
    <xf numFmtId="43" fontId="2" fillId="0" borderId="0" xfId="1" applyFont="1" applyBorder="1" applyProtection="1"/>
    <xf numFmtId="43" fontId="0" fillId="0" borderId="0" xfId="1" applyFont="1" applyBorder="1" applyProtection="1"/>
    <xf numFmtId="43" fontId="2" fillId="0" borderId="11" xfId="1" applyFont="1" applyBorder="1" applyProtection="1"/>
    <xf numFmtId="44" fontId="0" fillId="0" borderId="12" xfId="1" applyNumberFormat="1" applyFont="1" applyBorder="1" applyProtection="1"/>
    <xf numFmtId="43" fontId="0" fillId="0" borderId="13" xfId="1" applyFont="1" applyBorder="1" applyProtection="1"/>
    <xf numFmtId="5" fontId="0" fillId="0" borderId="12" xfId="1" applyNumberFormat="1" applyFont="1" applyBorder="1" applyProtection="1"/>
    <xf numFmtId="0" fontId="4" fillId="5" borderId="3" xfId="0" applyFont="1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4" fontId="0" fillId="5" borderId="4" xfId="0" applyNumberFormat="1" applyFill="1" applyBorder="1" applyAlignment="1" applyProtection="1">
      <alignment horizontal="right" vertical="center" wrapText="1"/>
      <protection locked="0"/>
    </xf>
    <xf numFmtId="49" fontId="12" fillId="5" borderId="3" xfId="0" applyNumberFormat="1" applyFont="1" applyFill="1" applyBorder="1" applyAlignment="1" applyProtection="1">
      <alignment vertical="top"/>
      <protection locked="0"/>
    </xf>
    <xf numFmtId="0" fontId="12" fillId="5" borderId="3" xfId="0" applyFont="1" applyFill="1" applyBorder="1" applyProtection="1">
      <protection locked="0"/>
    </xf>
    <xf numFmtId="49" fontId="12" fillId="5" borderId="19" xfId="0" applyNumberFormat="1" applyFont="1" applyFill="1" applyBorder="1" applyAlignment="1" applyProtection="1">
      <alignment vertical="top"/>
      <protection locked="0"/>
    </xf>
    <xf numFmtId="0" fontId="12" fillId="5" borderId="19" xfId="0" applyFont="1" applyFill="1" applyBorder="1" applyProtection="1">
      <protection locked="0"/>
    </xf>
    <xf numFmtId="49" fontId="12" fillId="5" borderId="3" xfId="0" applyNumberFormat="1" applyFont="1" applyFill="1" applyBorder="1" applyAlignment="1" applyProtection="1">
      <alignment horizontal="center" vertical="center"/>
      <protection locked="0"/>
    </xf>
    <xf numFmtId="49" fontId="12" fillId="5" borderId="19" xfId="0" applyNumberFormat="1" applyFont="1" applyFill="1" applyBorder="1" applyAlignment="1" applyProtection="1">
      <alignment horizontal="center" vertical="top"/>
      <protection locked="0"/>
    </xf>
    <xf numFmtId="0" fontId="13" fillId="5" borderId="0" xfId="0" applyFont="1" applyFill="1" applyProtection="1">
      <protection locked="0"/>
    </xf>
    <xf numFmtId="165" fontId="21" fillId="0" borderId="14" xfId="3" applyNumberFormat="1" applyFont="1" applyBorder="1" applyAlignment="1" applyProtection="1">
      <alignment vertical="center"/>
    </xf>
    <xf numFmtId="4" fontId="0" fillId="5" borderId="4" xfId="0" applyNumberFormat="1" applyFill="1" applyBorder="1" applyAlignment="1" applyProtection="1">
      <alignment horizontal="right"/>
      <protection locked="0"/>
    </xf>
    <xf numFmtId="1" fontId="2" fillId="6" borderId="4" xfId="1" applyNumberFormat="1" applyFont="1" applyFill="1" applyBorder="1" applyAlignment="1" applyProtection="1">
      <alignment horizontal="right" vertical="center"/>
    </xf>
    <xf numFmtId="43" fontId="2" fillId="4" borderId="4" xfId="1" applyFont="1" applyFill="1" applyBorder="1" applyAlignment="1" applyProtection="1">
      <alignment horizontal="center" vertical="center"/>
    </xf>
    <xf numFmtId="44" fontId="0" fillId="5" borderId="20" xfId="0" applyNumberFormat="1" applyFill="1" applyBorder="1" applyAlignment="1" applyProtection="1">
      <alignment horizontal="center" vertical="center"/>
      <protection locked="0"/>
    </xf>
    <xf numFmtId="44" fontId="0" fillId="5" borderId="22" xfId="0" applyNumberFormat="1" applyFill="1" applyBorder="1" applyAlignment="1" applyProtection="1">
      <alignment horizontal="center" vertical="center"/>
      <protection locked="0"/>
    </xf>
    <xf numFmtId="2" fontId="0" fillId="5" borderId="7" xfId="0" applyNumberFormat="1" applyFill="1" applyBorder="1" applyAlignment="1" applyProtection="1">
      <alignment horizontal="right" indent="1"/>
      <protection locked="0"/>
    </xf>
    <xf numFmtId="5" fontId="0" fillId="0" borderId="12" xfId="1" applyNumberFormat="1" applyFont="1" applyFill="1" applyBorder="1" applyProtection="1"/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0" fillId="5" borderId="0" xfId="0" applyFill="1" applyProtection="1"/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49" fontId="12" fillId="5" borderId="3" xfId="0" applyNumberFormat="1" applyFont="1" applyFill="1" applyBorder="1" applyAlignment="1" applyProtection="1">
      <alignment vertical="top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49" fontId="14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vertical="top"/>
    </xf>
    <xf numFmtId="49" fontId="12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13" fillId="0" borderId="0" xfId="0" applyFont="1" applyProtection="1"/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4" fillId="0" borderId="4" xfId="0" applyFont="1" applyBorder="1" applyProtection="1"/>
    <xf numFmtId="0" fontId="4" fillId="0" borderId="19" xfId="0" applyFont="1" applyBorder="1" applyProtection="1"/>
    <xf numFmtId="0" fontId="0" fillId="0" borderId="19" xfId="0" applyBorder="1" applyAlignment="1" applyProtection="1">
      <alignment horizontal="left" vertical="center" wrapText="1"/>
    </xf>
    <xf numFmtId="44" fontId="0" fillId="0" borderId="14" xfId="0" applyNumberFormat="1" applyBorder="1" applyAlignment="1" applyProtection="1">
      <alignment horizontal="right" vertical="center" wrapText="1"/>
    </xf>
    <xf numFmtId="4" fontId="0" fillId="0" borderId="4" xfId="0" applyNumberFormat="1" applyBorder="1" applyAlignment="1" applyProtection="1">
      <alignment horizontal="right" vertical="center" wrapText="1"/>
    </xf>
    <xf numFmtId="0" fontId="0" fillId="0" borderId="4" xfId="0" applyBorder="1" applyProtection="1"/>
    <xf numFmtId="0" fontId="0" fillId="0" borderId="19" xfId="0" applyBorder="1" applyProtection="1"/>
    <xf numFmtId="0" fontId="5" fillId="0" borderId="4" xfId="0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left" wrapText="1"/>
    </xf>
    <xf numFmtId="0" fontId="18" fillId="0" borderId="19" xfId="0" applyFont="1" applyBorder="1" applyAlignment="1" applyProtection="1">
      <alignment horizontal="left" wrapText="1"/>
    </xf>
    <xf numFmtId="4" fontId="17" fillId="0" borderId="4" xfId="0" applyNumberFormat="1" applyFont="1" applyBorder="1" applyAlignment="1" applyProtection="1">
      <alignment horizontal="right" vertical="center"/>
    </xf>
    <xf numFmtId="4" fontId="19" fillId="0" borderId="15" xfId="0" applyNumberFormat="1" applyFont="1" applyBorder="1" applyAlignment="1" applyProtection="1">
      <alignment horizontal="center" vertical="center" wrapText="1"/>
    </xf>
    <xf numFmtId="4" fontId="19" fillId="0" borderId="19" xfId="0" applyNumberFormat="1" applyFont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4" xfId="0" applyNumberFormat="1" applyBorder="1" applyAlignment="1" applyProtection="1">
      <alignment horizontal="right"/>
    </xf>
    <xf numFmtId="0" fontId="4" fillId="0" borderId="3" xfId="0" applyFont="1" applyBorder="1" applyProtection="1"/>
    <xf numFmtId="0" fontId="0" fillId="0" borderId="3" xfId="0" applyBorder="1" applyProtection="1"/>
    <xf numFmtId="0" fontId="0" fillId="5" borderId="0" xfId="0" applyFill="1" applyProtection="1">
      <protection locked="0"/>
    </xf>
    <xf numFmtId="0" fontId="0" fillId="0" borderId="0" xfId="0" applyAlignment="1" applyProtection="1">
      <alignment horizontal="center" vertical="center"/>
    </xf>
    <xf numFmtId="44" fontId="0" fillId="0" borderId="0" xfId="0" applyNumberFormat="1" applyAlignment="1" applyProtection="1">
      <alignment horizontal="left" vertical="center"/>
    </xf>
    <xf numFmtId="0" fontId="10" fillId="4" borderId="19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/>
    </xf>
    <xf numFmtId="0" fontId="25" fillId="6" borderId="18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right" vertical="center"/>
    </xf>
    <xf numFmtId="44" fontId="11" fillId="6" borderId="4" xfId="0" applyNumberFormat="1" applyFont="1" applyFill="1" applyBorder="1" applyAlignment="1" applyProtection="1">
      <alignment horizontal="center" vertical="center" wrapText="1"/>
    </xf>
    <xf numFmtId="0" fontId="25" fillId="6" borderId="19" xfId="0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20" fontId="0" fillId="0" borderId="16" xfId="0" applyNumberFormat="1" applyBorder="1" applyProtection="1"/>
    <xf numFmtId="0" fontId="0" fillId="0" borderId="18" xfId="0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44" fontId="0" fillId="0" borderId="17" xfId="0" applyNumberFormat="1" applyBorder="1" applyAlignment="1" applyProtection="1">
      <alignment horizontal="left" vertical="center"/>
    </xf>
    <xf numFmtId="0" fontId="0" fillId="0" borderId="23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/>
    </xf>
    <xf numFmtId="44" fontId="0" fillId="0" borderId="24" xfId="0" applyNumberFormat="1" applyBorder="1" applyAlignment="1" applyProtection="1">
      <alignment horizontal="left" vertical="center"/>
    </xf>
    <xf numFmtId="0" fontId="24" fillId="4" borderId="0" xfId="0" applyFont="1" applyFill="1" applyProtection="1"/>
    <xf numFmtId="164" fontId="24" fillId="4" borderId="0" xfId="0" applyNumberFormat="1" applyFont="1" applyFill="1" applyProtection="1"/>
    <xf numFmtId="0" fontId="0" fillId="0" borderId="0" xfId="0" applyAlignment="1" applyProtection="1">
      <alignment horizontal="right"/>
    </xf>
    <xf numFmtId="0" fontId="0" fillId="0" borderId="3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0" fillId="0" borderId="0" xfId="0" applyAlignment="1" applyProtection="1">
      <alignment horizontal="left" indent="1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 indent="1"/>
    </xf>
    <xf numFmtId="0" fontId="0" fillId="0" borderId="0" xfId="0" applyAlignment="1" applyProtection="1">
      <alignment vertical="center"/>
    </xf>
    <xf numFmtId="0" fontId="9" fillId="0" borderId="8" xfId="0" applyFont="1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left" indent="1"/>
    </xf>
    <xf numFmtId="0" fontId="0" fillId="0" borderId="9" xfId="0" applyBorder="1" applyAlignment="1" applyProtection="1">
      <alignment horizontal="left" indent="1"/>
    </xf>
    <xf numFmtId="43" fontId="24" fillId="4" borderId="0" xfId="1" applyFont="1" applyFill="1" applyProtection="1"/>
    <xf numFmtId="10" fontId="0" fillId="0" borderId="0" xfId="0" applyNumberFormat="1" applyProtection="1"/>
    <xf numFmtId="0" fontId="24" fillId="0" borderId="0" xfId="0" applyFont="1" applyProtection="1"/>
    <xf numFmtId="164" fontId="24" fillId="0" borderId="0" xfId="0" applyNumberFormat="1" applyFont="1" applyProtection="1"/>
    <xf numFmtId="44" fontId="0" fillId="2" borderId="0" xfId="0" applyNumberFormat="1" applyFill="1" applyAlignment="1" applyProtection="1">
      <alignment horizontal="left" vertical="center"/>
    </xf>
  </cellXfs>
  <cellStyles count="4">
    <cellStyle name="Migliaia" xfId="1" builtinId="3"/>
    <cellStyle name="Normale" xfId="0" builtinId="0"/>
    <cellStyle name="Normale 3" xfId="2" xr:uid="{00000000-0005-0000-0000-00000200000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238125</xdr:rowOff>
    </xdr:from>
    <xdr:to>
      <xdr:col>5</xdr:col>
      <xdr:colOff>123825</xdr:colOff>
      <xdr:row>1</xdr:row>
      <xdr:rowOff>266700</xdr:rowOff>
    </xdr:to>
    <xdr:pic>
      <xdr:nvPicPr>
        <xdr:cNvPr id="3" name="Immagine 38">
          <a:extLst>
            <a:ext uri="{FF2B5EF4-FFF2-40B4-BE49-F238E27FC236}">
              <a16:creationId xmlns:a16="http://schemas.microsoft.com/office/drawing/2014/main" id="{1B366FF1-AD77-4388-B59F-CD3A866E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38125"/>
          <a:ext cx="1343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0</xdr:row>
      <xdr:rowOff>0</xdr:rowOff>
    </xdr:from>
    <xdr:to>
      <xdr:col>4</xdr:col>
      <xdr:colOff>1047751</xdr:colOff>
      <xdr:row>0</xdr:row>
      <xdr:rowOff>356681</xdr:rowOff>
    </xdr:to>
    <xdr:pic>
      <xdr:nvPicPr>
        <xdr:cNvPr id="7" name="Immagine 38">
          <a:extLst>
            <a:ext uri="{FF2B5EF4-FFF2-40B4-BE49-F238E27FC236}">
              <a16:creationId xmlns:a16="http://schemas.microsoft.com/office/drawing/2014/main" id="{DA40FC3D-1227-45F2-A4AE-1432D24E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693" y="0"/>
          <a:ext cx="1047750" cy="356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131884</xdr:rowOff>
    </xdr:from>
    <xdr:to>
      <xdr:col>5</xdr:col>
      <xdr:colOff>1245577</xdr:colOff>
      <xdr:row>0</xdr:row>
      <xdr:rowOff>555910</xdr:rowOff>
    </xdr:to>
    <xdr:pic>
      <xdr:nvPicPr>
        <xdr:cNvPr id="2" name="Immagine 38">
          <a:extLst>
            <a:ext uri="{FF2B5EF4-FFF2-40B4-BE49-F238E27FC236}">
              <a16:creationId xmlns:a16="http://schemas.microsoft.com/office/drawing/2014/main" id="{89599A63-577B-411A-B0F2-FF624773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269" y="131884"/>
          <a:ext cx="1245577" cy="424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6" workbookViewId="0">
      <selection activeCell="C34" sqref="C34:G34"/>
    </sheetView>
  </sheetViews>
  <sheetFormatPr defaultRowHeight="15" x14ac:dyDescent="0.25"/>
  <cols>
    <col min="1" max="1" width="4.5703125" style="28" customWidth="1"/>
    <col min="2" max="2" width="15.42578125" style="28" bestFit="1" customWidth="1"/>
    <col min="3" max="5" width="9.140625" style="28"/>
    <col min="6" max="6" width="7.85546875" style="28" customWidth="1"/>
    <col min="7" max="7" width="4.140625" style="28" customWidth="1"/>
    <col min="8" max="8" width="22.85546875" style="28" customWidth="1"/>
    <col min="9" max="9" width="9" style="28" customWidth="1"/>
    <col min="10" max="10" width="9.140625" style="28"/>
    <col min="11" max="11" width="8.140625" style="28" customWidth="1"/>
    <col min="12" max="12" width="10.5703125" style="28" customWidth="1"/>
    <col min="13" max="13" width="10.140625" style="28" bestFit="1" customWidth="1"/>
    <col min="14" max="16384" width="9.140625" style="28"/>
  </cols>
  <sheetData>
    <row r="1" spans="1:12" ht="33.75" customHeight="1" x14ac:dyDescent="0.25">
      <c r="B1" s="29" t="s">
        <v>0</v>
      </c>
      <c r="I1" s="28" t="s">
        <v>66</v>
      </c>
    </row>
    <row r="2" spans="1:12" ht="30" customHeight="1" x14ac:dyDescent="0.25">
      <c r="B2" s="29"/>
    </row>
    <row r="3" spans="1:12" ht="30.75" customHeight="1" x14ac:dyDescent="0.25">
      <c r="A3" s="30" t="s">
        <v>14</v>
      </c>
      <c r="B3" s="30"/>
      <c r="H3" s="31"/>
    </row>
    <row r="4" spans="1:12" ht="30.75" customHeight="1" x14ac:dyDescent="0.25">
      <c r="A4" s="30"/>
      <c r="B4" s="30"/>
    </row>
    <row r="5" spans="1:12" ht="77.25" customHeight="1" x14ac:dyDescent="0.25">
      <c r="A5" s="32" t="s">
        <v>65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8.5" customHeight="1" x14ac:dyDescent="0.25">
      <c r="B6" s="33"/>
      <c r="C6" s="33" t="s">
        <v>46</v>
      </c>
    </row>
    <row r="7" spans="1:12" ht="36.75" customHeight="1" x14ac:dyDescent="0.25">
      <c r="B7" s="34" t="s">
        <v>62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1:12" ht="29.25" customHeight="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2" s="39" customFormat="1" ht="21" customHeight="1" x14ac:dyDescent="0.2">
      <c r="A9" s="37" t="s">
        <v>19</v>
      </c>
      <c r="B9" s="37"/>
      <c r="C9" s="13"/>
      <c r="D9" s="13"/>
      <c r="E9" s="13"/>
      <c r="F9" s="13"/>
      <c r="G9" s="38"/>
      <c r="H9" s="13"/>
      <c r="I9" s="13"/>
      <c r="J9" s="13"/>
      <c r="K9" s="14"/>
    </row>
    <row r="10" spans="1:12" s="39" customFormat="1" ht="21" customHeight="1" x14ac:dyDescent="0.2">
      <c r="A10" s="37" t="s">
        <v>20</v>
      </c>
      <c r="B10" s="37"/>
      <c r="C10" s="13"/>
      <c r="D10" s="15"/>
      <c r="E10" s="15"/>
      <c r="F10" s="15"/>
      <c r="G10" s="40" t="s">
        <v>21</v>
      </c>
      <c r="H10" s="15"/>
      <c r="I10" s="15"/>
      <c r="J10" s="15"/>
      <c r="K10" s="16"/>
    </row>
    <row r="11" spans="1:12" s="39" customFormat="1" ht="21" customHeight="1" x14ac:dyDescent="0.2">
      <c r="A11" s="41" t="s">
        <v>18</v>
      </c>
      <c r="B11" s="41"/>
      <c r="C11" s="13"/>
      <c r="D11" s="13"/>
      <c r="E11" s="17"/>
      <c r="F11" s="13"/>
      <c r="G11" s="13"/>
      <c r="H11" s="13"/>
      <c r="I11" s="13"/>
      <c r="J11" s="13"/>
      <c r="K11" s="14"/>
    </row>
    <row r="12" spans="1:12" s="39" customFormat="1" ht="21" customHeight="1" x14ac:dyDescent="0.2">
      <c r="A12" s="37" t="s">
        <v>22</v>
      </c>
      <c r="B12" s="37"/>
      <c r="C12" s="42"/>
      <c r="D12" s="15"/>
      <c r="E12" s="18"/>
      <c r="F12" s="15"/>
      <c r="G12" s="15"/>
      <c r="H12" s="15"/>
      <c r="I12" s="15"/>
      <c r="J12" s="15"/>
      <c r="K12" s="16"/>
    </row>
    <row r="13" spans="1:12" s="39" customFormat="1" ht="21" customHeight="1" x14ac:dyDescent="0.2">
      <c r="A13" s="37" t="s">
        <v>23</v>
      </c>
      <c r="B13" s="37"/>
      <c r="C13" s="42"/>
      <c r="D13" s="42"/>
      <c r="E13" s="43"/>
      <c r="F13" s="42"/>
      <c r="G13" s="42"/>
      <c r="H13" s="42"/>
      <c r="I13" s="42"/>
      <c r="J13" s="42"/>
    </row>
    <row r="14" spans="1:12" s="45" customFormat="1" ht="18.75" x14ac:dyDescent="0.3">
      <c r="A14" s="19" t="s">
        <v>26</v>
      </c>
      <c r="B14" s="41" t="s">
        <v>24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2" s="45" customFormat="1" ht="18.75" x14ac:dyDescent="0.3">
      <c r="A15" s="19" t="s">
        <v>26</v>
      </c>
      <c r="B15" s="41" t="s">
        <v>25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2" s="45" customFormat="1" ht="18.75" x14ac:dyDescent="0.3">
      <c r="A16" s="19" t="s">
        <v>26</v>
      </c>
      <c r="B16" s="41" t="s">
        <v>27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3" s="45" customFormat="1" ht="18.75" x14ac:dyDescent="0.3">
      <c r="A17" s="46"/>
      <c r="B17" s="37" t="s">
        <v>28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3" s="45" customFormat="1" ht="18.75" x14ac:dyDescent="0.3">
      <c r="A18" s="46"/>
      <c r="B18" s="37" t="s">
        <v>29</v>
      </c>
      <c r="C18" s="44"/>
      <c r="D18" s="9"/>
      <c r="E18" s="9"/>
      <c r="F18" s="9"/>
      <c r="G18" s="9"/>
      <c r="H18" s="9"/>
      <c r="I18" s="9"/>
      <c r="J18" s="37" t="s">
        <v>30</v>
      </c>
      <c r="K18" s="9"/>
    </row>
    <row r="19" spans="1:13" x14ac:dyDescent="0.25">
      <c r="B19" s="47" t="s">
        <v>31</v>
      </c>
      <c r="C19" s="47"/>
      <c r="D19" s="11"/>
      <c r="E19" s="11"/>
      <c r="F19" s="11"/>
      <c r="G19" s="11"/>
      <c r="H19" s="11"/>
      <c r="I19" s="11"/>
      <c r="J19" s="37" t="s">
        <v>30</v>
      </c>
      <c r="K19" s="11"/>
    </row>
    <row r="20" spans="1:13" x14ac:dyDescent="0.25">
      <c r="B20" s="47" t="s">
        <v>31</v>
      </c>
      <c r="C20" s="47"/>
      <c r="D20" s="10"/>
      <c r="E20" s="10"/>
      <c r="F20" s="10"/>
      <c r="G20" s="10"/>
      <c r="H20" s="10"/>
      <c r="I20" s="10"/>
      <c r="J20" s="37" t="s">
        <v>30</v>
      </c>
      <c r="K20" s="11"/>
    </row>
    <row r="21" spans="1:13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3" s="45" customFormat="1" ht="45" customHeight="1" x14ac:dyDescent="0.3">
      <c r="A22" s="49" t="s">
        <v>1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3" s="45" customFormat="1" ht="20.100000000000001" customHeight="1" x14ac:dyDescent="0.3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3" s="45" customFormat="1" ht="30" customHeight="1" x14ac:dyDescent="0.3">
      <c r="A24" s="51" t="s">
        <v>35</v>
      </c>
      <c r="B24" s="52" t="s">
        <v>44</v>
      </c>
      <c r="C24" s="53"/>
      <c r="D24" s="53"/>
      <c r="E24" s="53"/>
      <c r="F24" s="53"/>
      <c r="G24" s="54" t="s">
        <v>43</v>
      </c>
      <c r="H24" s="55">
        <f>'RCA- Foglio 2'!E11</f>
        <v>0</v>
      </c>
      <c r="I24" s="50"/>
      <c r="J24" s="50"/>
      <c r="K24" s="50"/>
    </row>
    <row r="25" spans="1:13" ht="21" customHeight="1" x14ac:dyDescent="0.25">
      <c r="A25" s="56" t="s">
        <v>36</v>
      </c>
      <c r="B25" s="57" t="s">
        <v>34</v>
      </c>
      <c r="C25" s="53"/>
      <c r="D25" s="53"/>
      <c r="E25" s="53"/>
      <c r="F25" s="53"/>
      <c r="G25" s="54" t="s">
        <v>43</v>
      </c>
      <c r="H25" s="12"/>
      <c r="I25" s="50"/>
      <c r="J25" s="50"/>
      <c r="K25" s="50"/>
    </row>
    <row r="26" spans="1:13" ht="21" customHeight="1" x14ac:dyDescent="0.25">
      <c r="A26" s="56" t="s">
        <v>37</v>
      </c>
      <c r="B26" s="57" t="s">
        <v>33</v>
      </c>
      <c r="C26" s="53"/>
      <c r="D26" s="53"/>
      <c r="E26" s="53"/>
      <c r="F26" s="53"/>
      <c r="G26" s="54" t="s">
        <v>43</v>
      </c>
      <c r="H26" s="12"/>
      <c r="I26" s="50"/>
      <c r="J26" s="50"/>
      <c r="K26" s="50"/>
    </row>
    <row r="27" spans="1:13" ht="30" customHeight="1" x14ac:dyDescent="0.3">
      <c r="A27" s="51" t="s">
        <v>39</v>
      </c>
      <c r="B27" s="52" t="s">
        <v>50</v>
      </c>
      <c r="C27" s="53"/>
      <c r="D27" s="53"/>
      <c r="E27" s="53"/>
      <c r="F27" s="53"/>
      <c r="G27" s="54" t="s">
        <v>43</v>
      </c>
      <c r="H27" s="55">
        <f>'ARD - Foglio 3'!F15</f>
        <v>0</v>
      </c>
      <c r="I27" s="50"/>
      <c r="J27" s="50"/>
      <c r="K27" s="50"/>
    </row>
    <row r="28" spans="1:13" ht="21" customHeight="1" x14ac:dyDescent="0.25">
      <c r="A28" s="56" t="s">
        <v>38</v>
      </c>
      <c r="B28" s="57" t="s">
        <v>61</v>
      </c>
      <c r="C28" s="57"/>
      <c r="D28" s="57"/>
      <c r="E28" s="57"/>
      <c r="F28" s="57"/>
      <c r="G28" s="54" t="s">
        <v>43</v>
      </c>
      <c r="H28" s="21"/>
    </row>
    <row r="29" spans="1:13" ht="54" customHeight="1" x14ac:dyDescent="0.25">
      <c r="A29" s="58" t="s">
        <v>40</v>
      </c>
      <c r="B29" s="59" t="s">
        <v>63</v>
      </c>
      <c r="C29" s="60"/>
      <c r="D29" s="60"/>
      <c r="E29" s="60"/>
      <c r="F29" s="60"/>
      <c r="G29" s="54" t="s">
        <v>43</v>
      </c>
      <c r="H29" s="61">
        <f>H24+H27</f>
        <v>0</v>
      </c>
      <c r="I29" s="62" t="s">
        <v>64</v>
      </c>
      <c r="J29" s="63"/>
      <c r="K29" s="63"/>
      <c r="L29" s="20">
        <f>(1100000-H29)/1100000</f>
        <v>1</v>
      </c>
      <c r="M29" s="64"/>
    </row>
    <row r="30" spans="1:13" ht="30" customHeight="1" x14ac:dyDescent="0.3">
      <c r="A30" s="51" t="s">
        <v>41</v>
      </c>
      <c r="B30" s="52" t="s">
        <v>42</v>
      </c>
      <c r="C30" s="57"/>
      <c r="D30" s="57"/>
      <c r="E30" s="57"/>
      <c r="F30" s="57"/>
      <c r="G30" s="54" t="s">
        <v>43</v>
      </c>
      <c r="H30" s="65">
        <f>H24+H25+H26+H27+H28</f>
        <v>0</v>
      </c>
    </row>
    <row r="31" spans="1:13" x14ac:dyDescent="0.25">
      <c r="M31" s="64"/>
    </row>
    <row r="32" spans="1:13" ht="18" x14ac:dyDescent="0.25">
      <c r="B32" s="33" t="s">
        <v>32</v>
      </c>
    </row>
    <row r="33" spans="1:11" s="45" customFormat="1" ht="18.75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45" customFormat="1" ht="18.75" x14ac:dyDescent="0.3">
      <c r="A34" s="45" t="s">
        <v>2</v>
      </c>
      <c r="B34" s="28"/>
      <c r="C34" s="68"/>
      <c r="D34" s="68"/>
      <c r="E34" s="68"/>
      <c r="F34" s="68"/>
      <c r="G34" s="68"/>
      <c r="H34" s="28"/>
      <c r="I34" s="28"/>
      <c r="J34" s="28"/>
      <c r="K34" s="28"/>
    </row>
    <row r="35" spans="1:11" s="45" customFormat="1" ht="12" customHeight="1" x14ac:dyDescent="0.3"/>
    <row r="36" spans="1:11" s="45" customFormat="1" ht="18.75" x14ac:dyDescent="0.3">
      <c r="C36" s="45" t="s">
        <v>67</v>
      </c>
      <c r="H36" s="66"/>
      <c r="I36" s="66"/>
      <c r="J36" s="66"/>
      <c r="K36" s="66"/>
    </row>
    <row r="37" spans="1:11" s="45" customFormat="1" ht="12" customHeight="1" x14ac:dyDescent="0.3"/>
    <row r="38" spans="1:11" s="45" customFormat="1" ht="18.75" x14ac:dyDescent="0.3">
      <c r="C38" s="45" t="s">
        <v>68</v>
      </c>
      <c r="H38" s="66"/>
      <c r="I38" s="66"/>
      <c r="J38" s="66"/>
      <c r="K38" s="66"/>
    </row>
    <row r="39" spans="1:11" s="45" customFormat="1" ht="18.75" x14ac:dyDescent="0.3">
      <c r="H39" s="66"/>
      <c r="I39" s="66"/>
      <c r="J39" s="66"/>
      <c r="K39" s="66"/>
    </row>
    <row r="40" spans="1:11" s="45" customFormat="1" ht="18.75" x14ac:dyDescent="0.3">
      <c r="H40" s="66"/>
      <c r="I40" s="66"/>
      <c r="J40" s="66"/>
      <c r="K40" s="66"/>
    </row>
    <row r="41" spans="1:11" ht="15" customHeight="1" x14ac:dyDescent="0.25">
      <c r="H41" s="67"/>
      <c r="I41" s="67"/>
      <c r="J41" s="67"/>
      <c r="K41" s="67"/>
    </row>
  </sheetData>
  <sheetProtection algorithmName="SHA-512" hashValue="WxxGUR3Wv80iNBW4D7GzPDbKj7izvcfv8G/H4HeburX0RtBEUysDgeJVx7ii5ivy8ZYhSCMguoohOsx4UnuH8A==" saltValue="KyQ2evjVEbMubB9TyXZA4A==" spinCount="100000" sheet="1" objects="1" scenarios="1"/>
  <mergeCells count="6">
    <mergeCell ref="A5:K5"/>
    <mergeCell ref="A22:K22"/>
    <mergeCell ref="B21:K21"/>
    <mergeCell ref="B7:K7"/>
    <mergeCell ref="I29:K29"/>
    <mergeCell ref="B29:F29"/>
  </mergeCells>
  <printOptions verticalCentered="1"/>
  <pageMargins left="0.70866141732283472" right="0.39370078740157483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topLeftCell="A5" zoomScale="130" zoomScaleNormal="130" workbookViewId="0">
      <selection activeCell="G19" sqref="G19"/>
    </sheetView>
  </sheetViews>
  <sheetFormatPr defaultRowHeight="15" x14ac:dyDescent="0.25"/>
  <cols>
    <col min="1" max="1" width="7" style="28" customWidth="1"/>
    <col min="2" max="2" width="28" style="28" customWidth="1"/>
    <col min="3" max="3" width="18.28515625" style="28" customWidth="1"/>
    <col min="4" max="4" width="20.5703125" style="28" customWidth="1"/>
    <col min="5" max="5" width="21.85546875" style="28" customWidth="1"/>
    <col min="6" max="7" width="9.140625" style="28"/>
    <col min="8" max="8" width="10.85546875" style="28" customWidth="1"/>
    <col min="9" max="9" width="10.140625" style="28" bestFit="1" customWidth="1"/>
    <col min="10" max="16384" width="9.140625" style="28"/>
  </cols>
  <sheetData>
    <row r="1" spans="1:9" ht="28.5" x14ac:dyDescent="0.25">
      <c r="B1" s="29" t="s">
        <v>3</v>
      </c>
      <c r="D1" s="69"/>
      <c r="E1" s="70"/>
    </row>
    <row r="2" spans="1:9" x14ac:dyDescent="0.25">
      <c r="B2" s="30"/>
      <c r="D2" s="69"/>
      <c r="E2" s="70"/>
    </row>
    <row r="3" spans="1:9" ht="22.5" customHeight="1" x14ac:dyDescent="0.25">
      <c r="B3" s="30" t="s">
        <v>14</v>
      </c>
      <c r="D3" s="69"/>
      <c r="E3" s="70"/>
    </row>
    <row r="4" spans="1:9" ht="54.75" customHeight="1" x14ac:dyDescent="0.25">
      <c r="B4" s="30"/>
      <c r="D4" s="69"/>
      <c r="E4" s="70"/>
    </row>
    <row r="5" spans="1:9" ht="25.5" x14ac:dyDescent="0.25">
      <c r="A5" s="71" t="s">
        <v>13</v>
      </c>
      <c r="B5" s="23" t="s">
        <v>60</v>
      </c>
      <c r="C5" s="23" t="s">
        <v>4</v>
      </c>
      <c r="D5" s="72" t="s">
        <v>16</v>
      </c>
      <c r="E5" s="72" t="s">
        <v>17</v>
      </c>
      <c r="I5" s="64"/>
    </row>
    <row r="6" spans="1:9" ht="33.75" customHeight="1" thickBot="1" x14ac:dyDescent="0.3">
      <c r="A6" s="73">
        <v>1</v>
      </c>
      <c r="B6" s="74" t="s">
        <v>55</v>
      </c>
      <c r="C6" s="75">
        <v>433</v>
      </c>
      <c r="D6" s="24"/>
      <c r="E6" s="76">
        <f>D6*C6</f>
        <v>0</v>
      </c>
    </row>
    <row r="7" spans="1:9" ht="42" customHeight="1" thickTop="1" thickBot="1" x14ac:dyDescent="0.3">
      <c r="A7" s="73">
        <v>2</v>
      </c>
      <c r="B7" s="77" t="s">
        <v>59</v>
      </c>
      <c r="C7" s="22">
        <v>35</v>
      </c>
      <c r="D7" s="78"/>
      <c r="E7" s="76">
        <f>SUM(E8:E10)</f>
        <v>0</v>
      </c>
    </row>
    <row r="8" spans="1:9" ht="42" customHeight="1" thickTop="1" thickBot="1" x14ac:dyDescent="0.3">
      <c r="A8" s="79" t="s">
        <v>56</v>
      </c>
      <c r="B8" s="80" t="s">
        <v>47</v>
      </c>
      <c r="C8" s="81">
        <v>5</v>
      </c>
      <c r="D8" s="24"/>
      <c r="E8" s="82">
        <f>D8*C8</f>
        <v>0</v>
      </c>
    </row>
    <row r="9" spans="1:9" ht="33" customHeight="1" thickTop="1" thickBot="1" x14ac:dyDescent="0.3">
      <c r="A9" s="79" t="s">
        <v>57</v>
      </c>
      <c r="B9" s="80" t="s">
        <v>48</v>
      </c>
      <c r="C9" s="81">
        <v>28</v>
      </c>
      <c r="D9" s="24"/>
      <c r="E9" s="82">
        <f>D9*C9</f>
        <v>0</v>
      </c>
    </row>
    <row r="10" spans="1:9" ht="30" customHeight="1" thickTop="1" x14ac:dyDescent="0.25">
      <c r="A10" s="83" t="s">
        <v>58</v>
      </c>
      <c r="B10" s="84" t="s">
        <v>49</v>
      </c>
      <c r="C10" s="85">
        <v>2</v>
      </c>
      <c r="D10" s="25"/>
      <c r="E10" s="86">
        <f>D10*C10</f>
        <v>0</v>
      </c>
    </row>
    <row r="11" spans="1:9" ht="45" customHeight="1" x14ac:dyDescent="0.3">
      <c r="A11" s="87" t="s">
        <v>51</v>
      </c>
      <c r="B11" s="87"/>
      <c r="C11" s="87"/>
      <c r="D11" s="87"/>
      <c r="E11" s="88">
        <f>E6+E7</f>
        <v>0</v>
      </c>
    </row>
    <row r="15" spans="1:9" x14ac:dyDescent="0.25">
      <c r="B15" s="89" t="s">
        <v>5</v>
      </c>
      <c r="C15" s="68"/>
      <c r="D15" s="68"/>
      <c r="E15" s="69"/>
    </row>
    <row r="16" spans="1:9" x14ac:dyDescent="0.25">
      <c r="D16" s="69"/>
      <c r="E16" s="69"/>
    </row>
    <row r="17" spans="1:5" x14ac:dyDescent="0.25">
      <c r="A17" s="28" t="s">
        <v>69</v>
      </c>
      <c r="D17" s="67"/>
    </row>
    <row r="19" spans="1:5" x14ac:dyDescent="0.25">
      <c r="A19" s="28" t="s">
        <v>68</v>
      </c>
      <c r="D19" s="67"/>
    </row>
    <row r="20" spans="1:5" x14ac:dyDescent="0.25">
      <c r="D20" s="57"/>
    </row>
    <row r="21" spans="1:5" x14ac:dyDescent="0.25">
      <c r="D21" s="90"/>
      <c r="E21" s="69"/>
    </row>
  </sheetData>
  <sheetProtection algorithmName="SHA-512" hashValue="5oiw5vJziCNcVqwrc4WTgroHLC25DjAXl9kEt5afVsBrvfT1wXdq7kcLF3JhuJ9+SFf5igF+foYTaQPDFkcV+g==" saltValue="rX0VnHO1FWYbp1biAUaB2g==" spinCount="100000" sheet="1" objects="1" scenarios="1"/>
  <pageMargins left="0.70866141732283472" right="0.39370078740157483" top="0.74803149606299213" bottom="0.19685039370078741" header="0.31496062992125984" footer="0.31496062992125984"/>
  <pageSetup paperSize="9" fitToHeight="0" orientation="portrait" r:id="rId1"/>
  <headerFooter>
    <oddHeader xml:space="preserve">&amp;R
</oddHeader>
  </headerFooter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zoomScale="130" zoomScaleNormal="130" workbookViewId="0">
      <selection activeCell="I21" sqref="I21"/>
    </sheetView>
  </sheetViews>
  <sheetFormatPr defaultRowHeight="15" x14ac:dyDescent="0.25"/>
  <cols>
    <col min="1" max="1" width="22" style="28" customWidth="1"/>
    <col min="2" max="2" width="15.85546875" style="28" bestFit="1" customWidth="1"/>
    <col min="3" max="3" width="1.7109375" style="28" customWidth="1"/>
    <col min="4" max="4" width="20.5703125" style="28" customWidth="1"/>
    <col min="5" max="5" width="3.85546875" style="28" customWidth="1"/>
    <col min="6" max="6" width="20.7109375" style="28" bestFit="1" customWidth="1"/>
    <col min="7" max="16384" width="9.140625" style="28"/>
  </cols>
  <sheetData>
    <row r="1" spans="1:10" ht="50.25" customHeight="1" x14ac:dyDescent="0.25">
      <c r="A1" s="29" t="s">
        <v>11</v>
      </c>
      <c r="B1" s="1"/>
    </row>
    <row r="2" spans="1:10" ht="18.75" customHeight="1" x14ac:dyDescent="0.25">
      <c r="A2" s="30"/>
      <c r="B2" s="1"/>
      <c r="D2" s="91" t="s">
        <v>14</v>
      </c>
      <c r="E2" s="31"/>
    </row>
    <row r="3" spans="1:10" ht="18.75" customHeight="1" x14ac:dyDescent="0.25">
      <c r="B3" s="1"/>
    </row>
    <row r="4" spans="1:10" ht="38.25" x14ac:dyDescent="0.25">
      <c r="A4" s="92" t="s">
        <v>45</v>
      </c>
      <c r="B4" s="2" t="s">
        <v>6</v>
      </c>
      <c r="D4" s="93" t="s">
        <v>52</v>
      </c>
      <c r="E4" s="94"/>
      <c r="F4" s="95" t="s">
        <v>15</v>
      </c>
    </row>
    <row r="5" spans="1:10" ht="30" customHeight="1" x14ac:dyDescent="0.25">
      <c r="A5" s="96" t="s">
        <v>9</v>
      </c>
      <c r="B5" s="3"/>
      <c r="C5" s="97"/>
      <c r="D5" s="96"/>
      <c r="E5" s="96"/>
      <c r="F5" s="3"/>
    </row>
    <row r="6" spans="1:10" ht="15.75" thickBot="1" x14ac:dyDescent="0.3">
      <c r="A6" s="98"/>
      <c r="B6" s="4"/>
      <c r="D6" s="98"/>
      <c r="E6" s="98"/>
      <c r="F6" s="4"/>
    </row>
    <row r="7" spans="1:10" ht="15.75" thickTop="1" x14ac:dyDescent="0.25">
      <c r="A7" s="99"/>
      <c r="B7" s="5"/>
      <c r="C7" s="97"/>
      <c r="D7" s="99"/>
      <c r="E7" s="100"/>
      <c r="F7" s="5"/>
    </row>
    <row r="8" spans="1:10" x14ac:dyDescent="0.25">
      <c r="A8" s="101" t="s">
        <v>7</v>
      </c>
      <c r="B8" s="27">
        <v>30174060</v>
      </c>
      <c r="D8" s="26"/>
      <c r="E8" s="102" t="s">
        <v>12</v>
      </c>
      <c r="F8" s="6">
        <f>D8*B8/1000</f>
        <v>0</v>
      </c>
    </row>
    <row r="9" spans="1:10" ht="24.75" customHeight="1" thickBot="1" x14ac:dyDescent="0.3">
      <c r="A9" s="103" t="s">
        <v>10</v>
      </c>
      <c r="B9" s="7"/>
      <c r="D9" s="104"/>
      <c r="E9" s="105"/>
      <c r="F9" s="7"/>
    </row>
    <row r="10" spans="1:10" ht="16.5" thickTop="1" thickBot="1" x14ac:dyDescent="0.3">
      <c r="A10" s="98"/>
      <c r="B10" s="4"/>
      <c r="D10" s="98"/>
      <c r="E10" s="98"/>
      <c r="F10" s="4"/>
    </row>
    <row r="11" spans="1:10" ht="15.75" thickTop="1" x14ac:dyDescent="0.25">
      <c r="A11" s="99"/>
      <c r="B11" s="5"/>
      <c r="C11" s="97"/>
      <c r="D11" s="99"/>
      <c r="E11" s="100"/>
      <c r="F11" s="5"/>
    </row>
    <row r="12" spans="1:10" ht="21" customHeight="1" x14ac:dyDescent="0.25">
      <c r="A12" s="101" t="s">
        <v>8</v>
      </c>
      <c r="B12" s="8">
        <v>47407482</v>
      </c>
      <c r="D12" s="26"/>
      <c r="E12" s="102" t="s">
        <v>12</v>
      </c>
      <c r="F12" s="6">
        <f>D12*B12/1000</f>
        <v>0</v>
      </c>
    </row>
    <row r="13" spans="1:10" ht="24" customHeight="1" thickBot="1" x14ac:dyDescent="0.3">
      <c r="A13" s="103" t="s">
        <v>53</v>
      </c>
      <c r="B13" s="7"/>
      <c r="D13" s="104"/>
      <c r="E13" s="105"/>
      <c r="F13" s="7"/>
    </row>
    <row r="14" spans="1:10" ht="27.75" customHeight="1" thickTop="1" x14ac:dyDescent="0.25">
      <c r="B14" s="1"/>
    </row>
    <row r="15" spans="1:10" ht="25.5" customHeight="1" x14ac:dyDescent="0.3">
      <c r="A15" s="106" t="s">
        <v>54</v>
      </c>
      <c r="B15" s="106"/>
      <c r="C15" s="106"/>
      <c r="D15" s="106"/>
      <c r="E15" s="106"/>
      <c r="F15" s="106">
        <f>SUM(F8:F13)</f>
        <v>0</v>
      </c>
      <c r="J15" s="107"/>
    </row>
    <row r="16" spans="1:10" ht="17.25" x14ac:dyDescent="0.3">
      <c r="A16" s="108"/>
      <c r="B16" s="108"/>
      <c r="C16" s="108"/>
      <c r="D16" s="108"/>
      <c r="E16" s="109"/>
    </row>
    <row r="18" spans="1:8" x14ac:dyDescent="0.25">
      <c r="A18" s="28" t="s">
        <v>5</v>
      </c>
      <c r="B18" s="68"/>
      <c r="C18" s="68"/>
      <c r="D18" s="68"/>
      <c r="E18" s="69"/>
      <c r="G18" s="110"/>
    </row>
    <row r="19" spans="1:8" x14ac:dyDescent="0.25">
      <c r="D19" s="69"/>
      <c r="E19" s="69"/>
      <c r="G19" s="110"/>
    </row>
    <row r="20" spans="1:8" x14ac:dyDescent="0.25">
      <c r="A20" s="28" t="s">
        <v>70</v>
      </c>
      <c r="D20" s="67"/>
      <c r="H20" s="30"/>
    </row>
    <row r="22" spans="1:8" x14ac:dyDescent="0.25">
      <c r="A22" s="28" t="s">
        <v>71</v>
      </c>
      <c r="D22" s="67"/>
    </row>
    <row r="24" spans="1:8" x14ac:dyDescent="0.25">
      <c r="D24" s="90"/>
      <c r="E24" s="69"/>
      <c r="G24" s="70"/>
    </row>
    <row r="25" spans="1:8" x14ac:dyDescent="0.25">
      <c r="D25" s="69"/>
      <c r="E25" s="69"/>
      <c r="G25" s="70"/>
    </row>
  </sheetData>
  <sheetProtection algorithmName="SHA-512" hashValue="v6qxn+EXPOnLo3RcQ8vMzGSOPV8fnqaNahFjeMcY5UyxslUZiFQBB0uDIouE0G9upiL8DawbG/1/6ZOqSmF2jw==" saltValue="7g7el9cAk7wLJerK9W5Bog==" spinCount="100000" sheet="1" objects="1" scenarios="1"/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- Foglio 1</vt:lpstr>
      <vt:lpstr>RCA- Foglio 2</vt:lpstr>
      <vt:lpstr>ARD - Foglio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2024-05-20T13:34:56Z</cp:lastPrinted>
  <dcterms:created xsi:type="dcterms:W3CDTF">2019-03-20T13:50:10Z</dcterms:created>
  <dcterms:modified xsi:type="dcterms:W3CDTF">2024-05-20T13:40:22Z</dcterms:modified>
</cp:coreProperties>
</file>