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1_SVT\AUTOBUS.EXTRA-sub.urbani.in.4.lotti\documenti pubblicati\"/>
    </mc:Choice>
  </mc:AlternateContent>
  <xr:revisionPtr revIDLastSave="0" documentId="13_ncr:1_{51AD6CFF-AC32-408B-9BF7-1B0C107A09D5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lotto 3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14" l="1"/>
  <c r="G57" i="14"/>
  <c r="G56" i="14"/>
  <c r="G55" i="14"/>
  <c r="G54" i="14"/>
  <c r="G48" i="14"/>
  <c r="G47" i="14"/>
  <c r="G46" i="14"/>
  <c r="G45" i="14"/>
  <c r="G44" i="14"/>
  <c r="G43" i="14"/>
  <c r="G42" i="14"/>
  <c r="G33" i="14"/>
  <c r="G35" i="14" s="1"/>
  <c r="G22" i="14" s="1"/>
  <c r="G59" i="14" l="1"/>
  <c r="G49" i="14"/>
  <c r="G61" i="14" l="1"/>
  <c r="G23" i="14" s="1"/>
  <c r="G24" i="14" s="1"/>
  <c r="G26" i="14" s="1"/>
</calcChain>
</file>

<file path=xl/sharedStrings.xml><?xml version="1.0" encoding="utf-8"?>
<sst xmlns="http://schemas.openxmlformats.org/spreadsheetml/2006/main" count="82" uniqueCount="67">
  <si>
    <t>1°</t>
  </si>
  <si>
    <t>2°</t>
  </si>
  <si>
    <t>3°</t>
  </si>
  <si>
    <t>4°</t>
  </si>
  <si>
    <t>Anno manutenzione</t>
  </si>
  <si>
    <t xml:space="preserve"> (B)  km. stimati/anno/bus</t>
  </si>
  <si>
    <t>5°</t>
  </si>
  <si>
    <t>6°</t>
  </si>
  <si>
    <t>7°</t>
  </si>
  <si>
    <t>8°</t>
  </si>
  <si>
    <t>9°</t>
  </si>
  <si>
    <t>10°</t>
  </si>
  <si>
    <t>11°</t>
  </si>
  <si>
    <t>12°</t>
  </si>
  <si>
    <t>Spett.le 
S.V.T. Srl Società Vicentina Trasporti 
viale Milano, 78 
36100 VICENZA</t>
  </si>
  <si>
    <t>Le altre celle sono preimpostate con le formule</t>
  </si>
  <si>
    <t>OFFERTA ECONOMICA</t>
  </si>
  <si>
    <t>La ditta</t>
  </si>
  <si>
    <t>domiciliata in</t>
  </si>
  <si>
    <t>rappresentata da</t>
  </si>
  <si>
    <t>con riferimento alla procedura di gara in oggetto</t>
  </si>
  <si>
    <t>(con garanzia di base per 2 anni come previsto nel C.S.A. )</t>
  </si>
  <si>
    <t>Unità misura</t>
  </si>
  <si>
    <t xml:space="preserve">Nr. </t>
  </si>
  <si>
    <t>Descrizione</t>
  </si>
  <si>
    <t>(C) Importo  km.  offerto in € (Iva esclusa)</t>
  </si>
  <si>
    <t xml:space="preserve"> (A) Nr. bus </t>
  </si>
  <si>
    <t>Importo totale  al netto di IVA                                      (AXBXC)</t>
  </si>
  <si>
    <t xml:space="preserve">presa completa visione degli atti relativi alla procedura in oggetto, delle condizioni generali e delle specifiche tecniche </t>
  </si>
  <si>
    <t>OFFRE</t>
  </si>
  <si>
    <t>€</t>
  </si>
  <si>
    <t xml:space="preserve">1) FORNITURA </t>
  </si>
  <si>
    <t>2.1 -  Manutenzione Full Service  durante il 1° - 2° - 3° - 4° - 5° - 6° e 7° anno</t>
  </si>
  <si>
    <t>2.2 -  Manutenzione Full Service  durante il 8° - 9° - 10° - 11° - 12° anno</t>
  </si>
  <si>
    <t xml:space="preserve"> in cifre €</t>
  </si>
  <si>
    <t>IMPORTO COMPLESSIVO OFFERTO</t>
  </si>
  <si>
    <t>Importo complessivo 1) FORNITURA</t>
  </si>
  <si>
    <t>Importo complessivo 2) MANUTENZIONE FULL SERVICE per 12 anni</t>
  </si>
  <si>
    <t>derivante dalla somma dei prodotti dei seguenti prezzi unitari offerti per i quantitativi di seguito indicati:</t>
  </si>
  <si>
    <r>
      <t xml:space="preserve">4) ONERI DI SICUREZZA DA INTERFERENZA  non soggetti a ribasso </t>
    </r>
    <r>
      <rPr>
        <b/>
        <sz val="9"/>
        <color theme="1"/>
        <rFont val="Calibri"/>
        <family val="2"/>
        <scheme val="minor"/>
      </rPr>
      <t>calcolati dalla Stazione Appaltante</t>
    </r>
  </si>
  <si>
    <t>5) OFFERTA ECONOMICA COMPLESSIVA AL LORDO DEGLI OO.SS. DA INTERFERENZA  (=3+4)</t>
  </si>
  <si>
    <t>Importo complessivo  2.1 -  Manutenzione Full Service  durante il 1° - 2° - 3° - 4° - 5° - 6° e 7° anno</t>
  </si>
  <si>
    <t>Importo complessivo  2.2 -  Manutenzione Full Service  durante il 8° - 9° - 10° - 11° - 12° anno</t>
  </si>
  <si>
    <t xml:space="preserve">A) Quantità </t>
  </si>
  <si>
    <t>B) Prezzo unitario, al netto di IVA</t>
  </si>
  <si>
    <t xml:space="preserve">(AxB)
Importo totale                                   </t>
  </si>
  <si>
    <t xml:space="preserve">(AxBxC)
Importo totale                                   </t>
  </si>
  <si>
    <t>c.f./p.iva</t>
  </si>
  <si>
    <t>in qualità di</t>
  </si>
  <si>
    <t xml:space="preserve">N.B. :   Le celle da compilare da parte del concorrente sono quelle di colore </t>
  </si>
  <si>
    <t>Firma digitale del legale rappresentante</t>
  </si>
  <si>
    <t>In caso di R.T.I. non ancora costituito firma digitale del legale rappresentante di tutti i componenti del R.T.I.</t>
  </si>
  <si>
    <t>Data</t>
  </si>
  <si>
    <t>Lotto 3  Modulo Offerta Economica</t>
  </si>
  <si>
    <t>(in ribasso rispetto alla base d'appalto per la fornitura  pari a €  2.420.000,00)</t>
  </si>
  <si>
    <t>1) FORNITURA DI NR. 11 autobus extraurbani da 12 mt, classe II, pianale rialzato, a gasolio</t>
  </si>
  <si>
    <r>
      <t xml:space="preserve">2) MANUTENZIONE FULL SERVICE per 12 anni </t>
    </r>
    <r>
      <rPr>
        <b/>
        <sz val="9"/>
        <color theme="1"/>
        <rFont val="Calibri"/>
        <family val="2"/>
        <scheme val="minor"/>
      </rPr>
      <t>(km. stimati 40.000/anno/bus) per 11 autobus extraurbani da 12 mt, classe II, pianale rialzato, a gasolio</t>
    </r>
  </si>
  <si>
    <t>2) MANUTENZIONE FULL SERVICE per 12 anni (km. stimati 40.000/anno/bus) per NR. 11 autobus extraurbani da 12 mt, classe II, pianale rialzato, a gasolio</t>
  </si>
  <si>
    <t>Autobus  extraurbani da 12 mt, classe II, pianale rialzato, a gasolio</t>
  </si>
  <si>
    <t>(in ribasso rispetto alla base d'appalto  per la manutenzione degli ulteriori 5 anni pari a € 770.000,00)</t>
  </si>
  <si>
    <t>OGGETTO: FORNITURA E MANUTENZIONE ASSICURATA FULL SERVICE DI AUTOBUS, DI CLASSE I SUBURBANI E DI CLASSE II EXTRAURBANI, DA ADIBIRE AL SERVIZIO PUBBLICO DI LINEA</t>
  </si>
  <si>
    <r>
      <t>Importo a base d’appalto € 3.775.200,00 (oltre ad € 2.000,00 per OO.SS. non soggetti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 ribasso) IVA esclusa</t>
    </r>
  </si>
  <si>
    <r>
      <t xml:space="preserve">3) VALORE OFFERTA ECONOMICA  (al netto degli OO.SS) </t>
    </r>
    <r>
      <rPr>
        <b/>
        <sz val="10"/>
        <color theme="1"/>
        <rFont val="Calibri"/>
        <family val="2"/>
        <scheme val="minor"/>
      </rPr>
      <t>in ribasso rispetto all'importo di € 3.775.200,00 posto a base di gara</t>
    </r>
    <r>
      <rPr>
        <b/>
        <sz val="11"/>
        <color theme="1"/>
        <rFont val="Calibri"/>
        <family val="2"/>
        <scheme val="minor"/>
      </rPr>
      <t xml:space="preserve"> (=1+2)</t>
    </r>
  </si>
  <si>
    <t>(in ribasso rispetto alla base d'appalto  per la manutenzione dei primi 7 anni pari a € 585.200,00</t>
  </si>
  <si>
    <t>Bando di gara prot.  2021-3767 del 19/03/2021</t>
  </si>
  <si>
    <t>CODICE CIG  867662731C</t>
  </si>
  <si>
    <t>LOTTO 3 - NR. 11 AUTOBUS EXTRAURBANI DA 12 MT, CLASSE II,  PIANALE RIALZATO , A GASOLIO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</si>
</sst>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#,##0.000"/>
    <numFmt numFmtId="166" formatCode="&quot;€&quot;\ #,##0.00"/>
    <numFmt numFmtId="167" formatCode="_-* #,##0.00\ [$€-410]_-;\-* #,##0.00\ [$€-410]_-;_-* &quot;-&quot;??\ [$€-410]_-;_-@_-"/>
    <numFmt numFmtId="168" formatCode="&quot;€&quot;\ #,##0.00000"/>
    <numFmt numFmtId="169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11.5"/>
      <color theme="1"/>
      <name val="Calibri"/>
      <family val="2"/>
      <scheme val="minor"/>
    </font>
    <font>
      <b/>
      <sz val="8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9" fillId="0" borderId="0"/>
  </cellStyleXfs>
  <cellXfs count="152">
    <xf numFmtId="0" fontId="0" fillId="0" borderId="0" xfId="0"/>
    <xf numFmtId="0" fontId="4" fillId="0" borderId="0" xfId="2" applyFont="1" applyBorder="1" applyProtection="1"/>
    <xf numFmtId="0" fontId="4" fillId="0" borderId="0" xfId="2" applyFont="1" applyBorder="1" applyAlignment="1" applyProtection="1">
      <alignment horizontal="center"/>
    </xf>
    <xf numFmtId="0" fontId="0" fillId="0" borderId="0" xfId="0" applyProtection="1"/>
    <xf numFmtId="0" fontId="1" fillId="0" borderId="0" xfId="0" applyFont="1" applyProtection="1"/>
    <xf numFmtId="0" fontId="14" fillId="0" borderId="0" xfId="0" applyFont="1" applyProtection="1"/>
    <xf numFmtId="0" fontId="2" fillId="0" borderId="0" xfId="0" applyFont="1" applyProtection="1"/>
    <xf numFmtId="0" fontId="0" fillId="0" borderId="0" xfId="0" applyBorder="1" applyProtection="1"/>
    <xf numFmtId="0" fontId="6" fillId="0" borderId="0" xfId="0" applyFont="1" applyBorder="1" applyProtection="1"/>
    <xf numFmtId="0" fontId="0" fillId="0" borderId="13" xfId="0" applyBorder="1" applyProtection="1"/>
    <xf numFmtId="0" fontId="0" fillId="0" borderId="4" xfId="0" applyBorder="1" applyProtection="1"/>
    <xf numFmtId="0" fontId="10" fillId="0" borderId="10" xfId="0" applyFont="1" applyBorder="1" applyProtection="1"/>
    <xf numFmtId="0" fontId="9" fillId="0" borderId="10" xfId="0" applyFont="1" applyBorder="1" applyProtection="1"/>
    <xf numFmtId="0" fontId="10" fillId="0" borderId="10" xfId="0" applyFont="1" applyBorder="1" applyAlignment="1" applyProtection="1">
      <alignment horizontal="right"/>
    </xf>
    <xf numFmtId="0" fontId="0" fillId="0" borderId="1" xfId="0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7" fillId="0" borderId="0" xfId="4" applyFont="1" applyAlignment="1" applyProtection="1">
      <alignment vertical="center"/>
    </xf>
    <xf numFmtId="0" fontId="18" fillId="0" borderId="0" xfId="4" applyFont="1" applyAlignment="1" applyProtection="1">
      <alignment horizontal="left" vertical="center"/>
    </xf>
    <xf numFmtId="0" fontId="17" fillId="0" borderId="0" xfId="4" applyFont="1" applyAlignment="1" applyProtection="1">
      <alignment horizontal="left"/>
    </xf>
    <xf numFmtId="0" fontId="17" fillId="0" borderId="0" xfId="4" applyFont="1" applyBorder="1" applyAlignment="1" applyProtection="1">
      <alignment horizontal="center"/>
    </xf>
    <xf numFmtId="0" fontId="20" fillId="0" borderId="0" xfId="0" applyFont="1" applyProtection="1"/>
    <xf numFmtId="0" fontId="21" fillId="0" borderId="0" xfId="0" applyFont="1" applyProtection="1"/>
    <xf numFmtId="0" fontId="21" fillId="0" borderId="0" xfId="0" applyFont="1" applyAlignment="1" applyProtection="1">
      <alignment wrapText="1"/>
    </xf>
    <xf numFmtId="0" fontId="21" fillId="0" borderId="0" xfId="0" applyFont="1" applyFill="1" applyProtection="1"/>
    <xf numFmtId="49" fontId="21" fillId="0" borderId="0" xfId="0" applyNumberFormat="1" applyFont="1" applyFill="1" applyBorder="1" applyAlignment="1" applyProtection="1">
      <alignment vertical="top"/>
    </xf>
    <xf numFmtId="49" fontId="21" fillId="0" borderId="0" xfId="4" applyNumberFormat="1" applyFont="1" applyFill="1" applyBorder="1" applyAlignment="1" applyProtection="1">
      <alignment horizontal="center" vertical="top"/>
    </xf>
    <xf numFmtId="0" fontId="18" fillId="0" borderId="0" xfId="4" applyFont="1" applyAlignment="1" applyProtection="1">
      <alignment horizontal="left" vertical="center" wrapText="1"/>
    </xf>
    <xf numFmtId="49" fontId="21" fillId="0" borderId="0" xfId="0" applyNumberFormat="1" applyFont="1" applyFill="1" applyBorder="1" applyAlignment="1" applyProtection="1">
      <alignment vertical="top" wrapText="1"/>
    </xf>
    <xf numFmtId="49" fontId="22" fillId="0" borderId="0" xfId="4" applyNumberFormat="1" applyFont="1" applyBorder="1" applyAlignment="1" applyProtection="1">
      <alignment vertical="top"/>
    </xf>
    <xf numFmtId="49" fontId="21" fillId="0" borderId="0" xfId="4" applyNumberFormat="1" applyFont="1" applyFill="1" applyBorder="1" applyAlignment="1" applyProtection="1">
      <alignment vertical="center"/>
    </xf>
    <xf numFmtId="49" fontId="21" fillId="3" borderId="3" xfId="4" applyNumberFormat="1" applyFont="1" applyFill="1" applyBorder="1" applyAlignment="1" applyProtection="1">
      <alignment vertical="center"/>
      <protection locked="0"/>
    </xf>
    <xf numFmtId="49" fontId="21" fillId="3" borderId="11" xfId="4" applyNumberFormat="1" applyFont="1" applyFill="1" applyBorder="1" applyAlignment="1" applyProtection="1">
      <alignment vertical="center"/>
      <protection locked="0"/>
    </xf>
    <xf numFmtId="0" fontId="4" fillId="0" borderId="7" xfId="4" applyFont="1" applyBorder="1" applyAlignment="1" applyProtection="1">
      <alignment horizontal="center" vertical="center" wrapText="1"/>
    </xf>
    <xf numFmtId="49" fontId="21" fillId="3" borderId="6" xfId="4" applyNumberFormat="1" applyFont="1" applyFill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25" fillId="0" borderId="7" xfId="0" applyFont="1" applyFill="1" applyBorder="1" applyProtection="1"/>
    <xf numFmtId="0" fontId="25" fillId="0" borderId="1" xfId="0" applyFont="1" applyFill="1" applyBorder="1" applyProtection="1"/>
    <xf numFmtId="0" fontId="12" fillId="0" borderId="4" xfId="0" applyFont="1" applyBorder="1" applyAlignment="1" applyProtection="1">
      <alignment vertical="center" wrapText="1"/>
    </xf>
    <xf numFmtId="0" fontId="15" fillId="0" borderId="13" xfId="0" applyFont="1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/>
    </xf>
    <xf numFmtId="164" fontId="0" fillId="0" borderId="6" xfId="1" applyNumberFormat="1" applyFont="1" applyBorder="1" applyAlignment="1" applyProtection="1"/>
    <xf numFmtId="0" fontId="4" fillId="0" borderId="8" xfId="4" applyFont="1" applyBorder="1" applyAlignment="1" applyProtection="1">
      <alignment vertical="center" wrapText="1"/>
    </xf>
    <xf numFmtId="0" fontId="4" fillId="0" borderId="2" xfId="4" applyFont="1" applyBorder="1" applyAlignment="1" applyProtection="1">
      <alignment horizontal="center" vertical="center" wrapText="1"/>
    </xf>
    <xf numFmtId="166" fontId="4" fillId="0" borderId="4" xfId="4" applyNumberFormat="1" applyFont="1" applyBorder="1" applyAlignment="1" applyProtection="1">
      <alignment vertical="center" wrapText="1"/>
    </xf>
    <xf numFmtId="49" fontId="23" fillId="0" borderId="0" xfId="4" applyNumberFormat="1" applyFont="1" applyFill="1" applyBorder="1" applyAlignment="1" applyProtection="1">
      <alignment vertical="top"/>
    </xf>
    <xf numFmtId="49" fontId="21" fillId="3" borderId="0" xfId="4" applyNumberFormat="1" applyFont="1" applyFill="1" applyBorder="1" applyAlignment="1" applyProtection="1">
      <alignment horizontal="center" vertical="top"/>
    </xf>
    <xf numFmtId="49" fontId="21" fillId="0" borderId="6" xfId="4" applyNumberFormat="1" applyFont="1" applyFill="1" applyBorder="1" applyAlignment="1" applyProtection="1">
      <alignment vertical="center"/>
    </xf>
    <xf numFmtId="49" fontId="21" fillId="3" borderId="5" xfId="4" applyNumberFormat="1" applyFont="1" applyFill="1" applyBorder="1" applyAlignment="1" applyProtection="1">
      <alignment vertical="center"/>
      <protection locked="0"/>
    </xf>
    <xf numFmtId="49" fontId="21" fillId="0" borderId="12" xfId="4" applyNumberFormat="1" applyFont="1" applyFill="1" applyBorder="1" applyAlignment="1" applyProtection="1">
      <alignment vertical="center"/>
    </xf>
    <xf numFmtId="49" fontId="21" fillId="3" borderId="9" xfId="4" applyNumberFormat="1" applyFont="1" applyFill="1" applyBorder="1" applyAlignment="1" applyProtection="1">
      <alignment vertical="center"/>
      <protection locked="0"/>
    </xf>
    <xf numFmtId="49" fontId="21" fillId="0" borderId="13" xfId="4" applyNumberFormat="1" applyFont="1" applyFill="1" applyBorder="1" applyAlignment="1" applyProtection="1">
      <alignment vertical="center"/>
    </xf>
    <xf numFmtId="49" fontId="21" fillId="0" borderId="0" xfId="4" applyNumberFormat="1" applyFont="1" applyFill="1" applyBorder="1" applyAlignment="1" applyProtection="1">
      <alignment vertical="top"/>
    </xf>
    <xf numFmtId="49" fontId="22" fillId="0" borderId="0" xfId="4" applyNumberFormat="1" applyFont="1" applyFill="1" applyBorder="1" applyAlignment="1" applyProtection="1">
      <alignment vertical="top"/>
    </xf>
    <xf numFmtId="166" fontId="26" fillId="0" borderId="2" xfId="4" applyNumberFormat="1" applyFont="1" applyFill="1" applyBorder="1" applyAlignment="1" applyProtection="1">
      <alignment vertical="center"/>
    </xf>
    <xf numFmtId="49" fontId="21" fillId="0" borderId="0" xfId="4" applyNumberFormat="1" applyFont="1" applyBorder="1" applyAlignment="1" applyProtection="1">
      <alignment vertical="top" wrapText="1"/>
    </xf>
    <xf numFmtId="166" fontId="21" fillId="3" borderId="7" xfId="4" applyNumberFormat="1" applyFont="1" applyFill="1" applyBorder="1" applyAlignment="1" applyProtection="1">
      <alignment vertical="center"/>
      <protection locked="0"/>
    </xf>
    <xf numFmtId="169" fontId="21" fillId="3" borderId="3" xfId="4" applyNumberFormat="1" applyFont="1" applyFill="1" applyBorder="1" applyAlignment="1" applyProtection="1">
      <alignment vertical="center"/>
      <protection locked="0"/>
    </xf>
    <xf numFmtId="49" fontId="21" fillId="0" borderId="2" xfId="4" applyNumberFormat="1" applyFont="1" applyFill="1" applyBorder="1" applyAlignment="1" applyProtection="1">
      <alignment horizontal="left" vertical="center"/>
    </xf>
    <xf numFmtId="0" fontId="27" fillId="0" borderId="0" xfId="2" applyFont="1" applyBorder="1" applyProtection="1"/>
    <xf numFmtId="0" fontId="27" fillId="0" borderId="0" xfId="2" applyFont="1" applyBorder="1" applyAlignment="1" applyProtection="1">
      <alignment horizontal="center"/>
    </xf>
    <xf numFmtId="0" fontId="25" fillId="2" borderId="6" xfId="0" applyFont="1" applyFill="1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2" fillId="4" borderId="0" xfId="0" applyFont="1" applyFill="1" applyProtection="1"/>
    <xf numFmtId="0" fontId="2" fillId="0" borderId="0" xfId="0" applyFont="1" applyFill="1" applyProtection="1"/>
    <xf numFmtId="0" fontId="29" fillId="0" borderId="0" xfId="2" applyFont="1" applyBorder="1" applyProtection="1"/>
    <xf numFmtId="0" fontId="12" fillId="0" borderId="12" xfId="0" applyFont="1" applyBorder="1" applyAlignment="1" applyProtection="1">
      <alignment horizontal="left" vertical="center" wrapText="1"/>
    </xf>
    <xf numFmtId="0" fontId="12" fillId="0" borderId="11" xfId="0" applyFont="1" applyBorder="1" applyAlignment="1" applyProtection="1">
      <alignment horizontal="left" vertical="center" wrapText="1"/>
    </xf>
    <xf numFmtId="0" fontId="16" fillId="0" borderId="0" xfId="0" applyFont="1" applyFill="1" applyProtection="1"/>
    <xf numFmtId="0" fontId="12" fillId="0" borderId="0" xfId="0" applyFont="1" applyProtection="1"/>
    <xf numFmtId="0" fontId="17" fillId="0" borderId="0" xfId="0" applyFont="1" applyProtection="1"/>
    <xf numFmtId="0" fontId="2" fillId="2" borderId="6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0" fillId="0" borderId="5" xfId="0" applyBorder="1" applyAlignment="1" applyProtection="1"/>
    <xf numFmtId="0" fontId="0" fillId="0" borderId="3" xfId="0" applyBorder="1" applyProtection="1"/>
    <xf numFmtId="166" fontId="0" fillId="0" borderId="1" xfId="0" applyNumberFormat="1" applyFont="1" applyBorder="1" applyAlignment="1" applyProtection="1">
      <alignment vertical="center" wrapText="1"/>
    </xf>
    <xf numFmtId="0" fontId="2" fillId="4" borderId="6" xfId="0" applyFont="1" applyFill="1" applyBorder="1" applyAlignment="1" applyProtection="1">
      <alignment vertical="center"/>
    </xf>
    <xf numFmtId="0" fontId="2" fillId="4" borderId="9" xfId="0" applyFont="1" applyFill="1" applyBorder="1" applyAlignment="1" applyProtection="1">
      <alignment vertical="center"/>
    </xf>
    <xf numFmtId="0" fontId="2" fillId="4" borderId="11" xfId="0" applyFont="1" applyFill="1" applyBorder="1" applyAlignment="1" applyProtection="1">
      <alignment vertical="center"/>
    </xf>
    <xf numFmtId="0" fontId="0" fillId="0" borderId="11" xfId="0" applyBorder="1" applyProtection="1"/>
    <xf numFmtId="0" fontId="2" fillId="7" borderId="13" xfId="0" applyFont="1" applyFill="1" applyBorder="1" applyAlignment="1" applyProtection="1">
      <alignment vertical="center"/>
    </xf>
    <xf numFmtId="0" fontId="2" fillId="7" borderId="5" xfId="0" applyFont="1" applyFill="1" applyBorder="1" applyAlignment="1" applyProtection="1">
      <alignment vertical="center"/>
    </xf>
    <xf numFmtId="0" fontId="0" fillId="7" borderId="5" xfId="0" applyFont="1" applyFill="1" applyBorder="1" applyAlignment="1" applyProtection="1"/>
    <xf numFmtId="167" fontId="12" fillId="7" borderId="5" xfId="0" applyNumberFormat="1" applyFont="1" applyFill="1" applyBorder="1" applyAlignment="1" applyProtection="1"/>
    <xf numFmtId="0" fontId="0" fillId="7" borderId="3" xfId="0" applyFill="1" applyBorder="1" applyProtection="1"/>
    <xf numFmtId="166" fontId="0" fillId="7" borderId="1" xfId="0" applyNumberFormat="1" applyFont="1" applyFill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67" fontId="12" fillId="0" borderId="5" xfId="0" applyNumberFormat="1" applyFont="1" applyBorder="1" applyAlignment="1" applyProtection="1">
      <alignment horizontal="left"/>
    </xf>
    <xf numFmtId="0" fontId="2" fillId="0" borderId="6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44" fontId="13" fillId="0" borderId="5" xfId="0" applyNumberFormat="1" applyFont="1" applyBorder="1" applyAlignment="1" applyProtection="1">
      <alignment horizontal="right" vertical="center"/>
    </xf>
    <xf numFmtId="167" fontId="3" fillId="4" borderId="5" xfId="0" applyNumberFormat="1" applyFont="1" applyFill="1" applyBorder="1" applyAlignment="1" applyProtection="1">
      <alignment vertical="center"/>
    </xf>
    <xf numFmtId="0" fontId="24" fillId="0" borderId="12" xfId="0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 applyProtection="1">
      <alignment horizontal="center" vertical="center" wrapText="1"/>
    </xf>
    <xf numFmtId="0" fontId="24" fillId="0" borderId="7" xfId="0" applyFont="1" applyFill="1" applyBorder="1" applyAlignment="1" applyProtection="1">
      <alignment horizontal="center" vertical="center" wrapText="1"/>
    </xf>
    <xf numFmtId="0" fontId="24" fillId="0" borderId="8" xfId="0" applyFont="1" applyFill="1" applyBorder="1" applyAlignment="1" applyProtection="1">
      <alignment vertical="center" wrapText="1"/>
    </xf>
    <xf numFmtId="166" fontId="0" fillId="0" borderId="7" xfId="0" applyNumberFormat="1" applyFont="1" applyBorder="1" applyAlignment="1" applyProtection="1">
      <alignment vertical="center" wrapText="1"/>
    </xf>
    <xf numFmtId="165" fontId="0" fillId="0" borderId="8" xfId="0" applyNumberFormat="1" applyFill="1" applyBorder="1" applyAlignment="1" applyProtection="1">
      <alignment horizontal="left" wrapText="1"/>
    </xf>
    <xf numFmtId="8" fontId="0" fillId="0" borderId="1" xfId="0" applyNumberFormat="1" applyBorder="1" applyAlignment="1" applyProtection="1">
      <alignment horizontal="center" vertical="center" wrapText="1"/>
    </xf>
    <xf numFmtId="0" fontId="11" fillId="5" borderId="5" xfId="0" applyFont="1" applyFill="1" applyBorder="1" applyAlignment="1" applyProtection="1">
      <alignment vertical="center" wrapText="1"/>
    </xf>
    <xf numFmtId="0" fontId="11" fillId="5" borderId="5" xfId="0" applyFont="1" applyFill="1" applyBorder="1" applyAlignment="1" applyProtection="1">
      <alignment horizontal="right" vertical="center" wrapText="1"/>
    </xf>
    <xf numFmtId="0" fontId="11" fillId="5" borderId="3" xfId="0" applyFont="1" applyFill="1" applyBorder="1" applyAlignment="1" applyProtection="1">
      <alignment horizontal="right" vertical="center" wrapText="1"/>
    </xf>
    <xf numFmtId="8" fontId="2" fillId="5" borderId="2" xfId="0" applyNumberFormat="1" applyFont="1" applyFill="1" applyBorder="1" applyAlignment="1" applyProtection="1">
      <alignment vertical="center" wrapText="1"/>
    </xf>
    <xf numFmtId="0" fontId="11" fillId="5" borderId="3" xfId="0" applyFont="1" applyFill="1" applyBorder="1" applyAlignment="1" applyProtection="1">
      <alignment horizontal="right" vertical="center"/>
    </xf>
    <xf numFmtId="0" fontId="11" fillId="5" borderId="3" xfId="0" applyFont="1" applyFill="1" applyBorder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right"/>
    </xf>
    <xf numFmtId="0" fontId="28" fillId="2" borderId="6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0" borderId="14" xfId="0" applyFont="1" applyBorder="1" applyProtection="1"/>
    <xf numFmtId="0" fontId="0" fillId="0" borderId="10" xfId="0" applyBorder="1" applyProtection="1"/>
    <xf numFmtId="0" fontId="2" fillId="6" borderId="6" xfId="0" applyFont="1" applyFill="1" applyBorder="1" applyAlignment="1" applyProtection="1">
      <alignment vertical="center"/>
    </xf>
    <xf numFmtId="0" fontId="2" fillId="6" borderId="9" xfId="0" applyFont="1" applyFill="1" applyBorder="1" applyAlignment="1" applyProtection="1">
      <alignment vertical="center"/>
    </xf>
    <xf numFmtId="0" fontId="0" fillId="6" borderId="9" xfId="0" applyFill="1" applyBorder="1" applyProtection="1"/>
    <xf numFmtId="0" fontId="0" fillId="6" borderId="3" xfId="0" applyFill="1" applyBorder="1" applyProtection="1"/>
    <xf numFmtId="0" fontId="11" fillId="0" borderId="7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49" fontId="21" fillId="4" borderId="6" xfId="4" applyNumberFormat="1" applyFont="1" applyFill="1" applyBorder="1" applyAlignment="1" applyProtection="1">
      <alignment vertical="center"/>
    </xf>
    <xf numFmtId="49" fontId="21" fillId="4" borderId="5" xfId="4" applyNumberFormat="1" applyFont="1" applyFill="1" applyBorder="1" applyAlignment="1" applyProtection="1">
      <alignment vertical="center"/>
    </xf>
    <xf numFmtId="49" fontId="21" fillId="4" borderId="13" xfId="4" applyNumberFormat="1" applyFont="1" applyFill="1" applyBorder="1" applyAlignment="1" applyProtection="1">
      <alignment vertical="center"/>
    </xf>
    <xf numFmtId="166" fontId="0" fillId="0" borderId="0" xfId="0" applyNumberFormat="1" applyProtection="1"/>
    <xf numFmtId="164" fontId="0" fillId="0" borderId="13" xfId="1" applyNumberFormat="1" applyFont="1" applyBorder="1" applyAlignment="1" applyProtection="1"/>
    <xf numFmtId="0" fontId="11" fillId="5" borderId="5" xfId="0" applyFont="1" applyFill="1" applyBorder="1" applyAlignment="1" applyProtection="1">
      <alignment vertical="center"/>
    </xf>
    <xf numFmtId="0" fontId="11" fillId="5" borderId="5" xfId="0" applyFont="1" applyFill="1" applyBorder="1" applyAlignment="1" applyProtection="1">
      <alignment horizontal="right" vertical="center"/>
    </xf>
    <xf numFmtId="166" fontId="11" fillId="5" borderId="7" xfId="0" applyNumberFormat="1" applyFont="1" applyFill="1" applyBorder="1" applyAlignment="1" applyProtection="1">
      <alignment vertical="center"/>
    </xf>
    <xf numFmtId="0" fontId="11" fillId="5" borderId="1" xfId="0" applyFont="1" applyFill="1" applyBorder="1" applyAlignment="1" applyProtection="1">
      <alignment vertical="center" wrapText="1"/>
    </xf>
    <xf numFmtId="0" fontId="11" fillId="2" borderId="5" xfId="0" applyFont="1" applyFill="1" applyBorder="1" applyAlignment="1" applyProtection="1">
      <alignment vertical="center" wrapText="1"/>
    </xf>
    <xf numFmtId="0" fontId="11" fillId="2" borderId="5" xfId="0" applyFont="1" applyFill="1" applyBorder="1" applyAlignment="1" applyProtection="1">
      <alignment horizontal="right" vertical="center"/>
    </xf>
    <xf numFmtId="8" fontId="11" fillId="2" borderId="2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168" fontId="21" fillId="3" borderId="0" xfId="4" applyNumberFormat="1" applyFont="1" applyFill="1" applyAlignment="1" applyProtection="1">
      <alignment horizontal="center" vertical="top"/>
    </xf>
    <xf numFmtId="0" fontId="3" fillId="0" borderId="0" xfId="0" applyFont="1" applyProtection="1"/>
    <xf numFmtId="166" fontId="2" fillId="0" borderId="0" xfId="0" applyNumberFormat="1" applyFont="1" applyProtection="1"/>
    <xf numFmtId="3" fontId="0" fillId="0" borderId="0" xfId="0" applyNumberFormat="1" applyBorder="1" applyProtection="1"/>
    <xf numFmtId="166" fontId="0" fillId="0" borderId="0" xfId="0" applyNumberFormat="1" applyBorder="1" applyProtection="1"/>
    <xf numFmtId="0" fontId="2" fillId="0" borderId="0" xfId="0" applyFont="1" applyBorder="1" applyProtection="1"/>
    <xf numFmtId="166" fontId="2" fillId="0" borderId="0" xfId="0" applyNumberFormat="1" applyFont="1" applyBorder="1" applyProtection="1"/>
  </cellXfs>
  <cellStyles count="5">
    <cellStyle name="Migliaia" xfId="1" builtinId="3"/>
    <cellStyle name="Migliaia 2" xfId="3" xr:uid="{00000000-0005-0000-0000-000001000000}"/>
    <cellStyle name="Normale" xfId="0" builtinId="0"/>
    <cellStyle name="Normale 2" xfId="2" xr:uid="{00000000-0005-0000-0000-000003000000}"/>
    <cellStyle name="Normale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0"/>
  <sheetViews>
    <sheetView tabSelected="1" topLeftCell="A43" zoomScaleNormal="100" workbookViewId="0">
      <selection activeCell="F70" sqref="F70"/>
    </sheetView>
  </sheetViews>
  <sheetFormatPr defaultRowHeight="15" x14ac:dyDescent="0.25"/>
  <cols>
    <col min="1" max="1" width="15.140625" style="3" customWidth="1"/>
    <col min="2" max="2" width="13" style="3" customWidth="1"/>
    <col min="3" max="3" width="32.85546875" style="3" customWidth="1"/>
    <col min="4" max="5" width="8.42578125" style="3" customWidth="1"/>
    <col min="6" max="6" width="39.5703125" style="3" customWidth="1"/>
    <col min="7" max="7" width="20.42578125" style="3" customWidth="1"/>
    <col min="8" max="8" width="13.28515625" style="3" bestFit="1" customWidth="1"/>
    <col min="9" max="16384" width="9.140625" style="3"/>
  </cols>
  <sheetData>
    <row r="1" spans="1:9" x14ac:dyDescent="0.25">
      <c r="A1" s="21" t="s">
        <v>53</v>
      </c>
      <c r="B1" s="22"/>
      <c r="E1" s="22"/>
      <c r="F1" s="23"/>
      <c r="G1" s="23"/>
    </row>
    <row r="2" spans="1:9" ht="51" customHeight="1" x14ac:dyDescent="0.25">
      <c r="A2" s="73"/>
      <c r="B2" s="24"/>
      <c r="C2" s="28"/>
      <c r="D2" s="28"/>
      <c r="E2" s="25"/>
      <c r="F2" s="59" t="s">
        <v>14</v>
      </c>
      <c r="H2" s="59"/>
      <c r="I2" s="59"/>
    </row>
    <row r="3" spans="1:9" x14ac:dyDescent="0.25">
      <c r="A3" s="17" t="s">
        <v>49</v>
      </c>
      <c r="B3" s="18"/>
      <c r="C3" s="27"/>
      <c r="D3" s="27"/>
      <c r="E3" s="50"/>
      <c r="F3" s="26"/>
      <c r="G3" s="26"/>
    </row>
    <row r="4" spans="1:9" x14ac:dyDescent="0.25">
      <c r="A4" s="19" t="s">
        <v>15</v>
      </c>
      <c r="B4" s="18"/>
      <c r="C4" s="27"/>
      <c r="D4" s="27"/>
      <c r="E4" s="27"/>
      <c r="F4" s="20"/>
      <c r="G4" s="20"/>
    </row>
    <row r="5" spans="1:9" x14ac:dyDescent="0.25">
      <c r="A5" s="4"/>
      <c r="B5" s="4"/>
      <c r="C5" s="5"/>
      <c r="D5" s="5"/>
      <c r="E5" s="5"/>
      <c r="F5" s="4"/>
      <c r="G5" s="4"/>
    </row>
    <row r="6" spans="1:9" x14ac:dyDescent="0.25">
      <c r="A6" s="69" t="s">
        <v>64</v>
      </c>
      <c r="B6" s="68"/>
      <c r="C6" s="68"/>
      <c r="D6" s="6"/>
      <c r="E6" s="6"/>
    </row>
    <row r="7" spans="1:9" s="74" customFormat="1" ht="20.100000000000001" customHeight="1" x14ac:dyDescent="0.2">
      <c r="A7" s="70" t="s">
        <v>60</v>
      </c>
      <c r="B7" s="63"/>
      <c r="C7" s="63"/>
      <c r="D7" s="63"/>
      <c r="E7" s="63"/>
      <c r="F7" s="64"/>
      <c r="G7" s="64"/>
    </row>
    <row r="8" spans="1:9" s="74" customFormat="1" ht="20.100000000000001" customHeight="1" x14ac:dyDescent="0.2">
      <c r="A8" s="63" t="s">
        <v>66</v>
      </c>
      <c r="B8" s="63"/>
      <c r="C8" s="63"/>
      <c r="D8" s="63"/>
      <c r="E8" s="63"/>
      <c r="F8" s="64"/>
      <c r="G8" s="64"/>
    </row>
    <row r="9" spans="1:9" s="74" customFormat="1" ht="20.100000000000001" customHeight="1" x14ac:dyDescent="0.2">
      <c r="A9" s="75" t="s">
        <v>61</v>
      </c>
      <c r="B9" s="63"/>
      <c r="C9" s="63"/>
      <c r="D9" s="63"/>
      <c r="E9" s="63"/>
      <c r="F9" s="64"/>
      <c r="G9" s="64"/>
    </row>
    <row r="10" spans="1:9" s="74" customFormat="1" ht="20.100000000000001" customHeight="1" x14ac:dyDescent="0.2">
      <c r="A10" s="63" t="s">
        <v>65</v>
      </c>
      <c r="B10" s="63"/>
      <c r="C10" s="63"/>
      <c r="D10" s="63"/>
      <c r="E10" s="63"/>
      <c r="F10" s="64"/>
      <c r="G10" s="64"/>
    </row>
    <row r="11" spans="1:9" ht="21.75" customHeight="1" x14ac:dyDescent="0.25">
      <c r="A11" s="1"/>
      <c r="B11" s="1"/>
      <c r="C11" s="1"/>
      <c r="D11" s="29" t="s">
        <v>16</v>
      </c>
      <c r="E11" s="1"/>
      <c r="F11" s="2"/>
      <c r="G11" s="2"/>
    </row>
    <row r="12" spans="1:9" ht="24.75" customHeight="1" x14ac:dyDescent="0.25">
      <c r="A12" s="51" t="s">
        <v>17</v>
      </c>
      <c r="B12" s="34"/>
      <c r="C12" s="52"/>
      <c r="D12" s="52"/>
      <c r="E12" s="52"/>
      <c r="F12" s="52"/>
      <c r="G12" s="31"/>
    </row>
    <row r="13" spans="1:9" ht="17.25" customHeight="1" x14ac:dyDescent="0.25">
      <c r="A13" s="53" t="s">
        <v>18</v>
      </c>
      <c r="B13" s="34"/>
      <c r="C13" s="54"/>
      <c r="D13" s="54"/>
      <c r="E13" s="54"/>
      <c r="F13" s="54"/>
      <c r="G13" s="32"/>
    </row>
    <row r="14" spans="1:9" ht="18" customHeight="1" x14ac:dyDescent="0.25">
      <c r="A14" s="62" t="s">
        <v>47</v>
      </c>
      <c r="B14" s="52"/>
      <c r="C14" s="52"/>
      <c r="D14" s="52"/>
      <c r="E14" s="52"/>
      <c r="F14" s="52"/>
      <c r="G14" s="31"/>
    </row>
    <row r="15" spans="1:9" ht="20.25" customHeight="1" x14ac:dyDescent="0.25">
      <c r="A15" s="55" t="s">
        <v>19</v>
      </c>
      <c r="B15" s="34"/>
      <c r="C15" s="52"/>
      <c r="D15" s="52"/>
      <c r="E15" s="52"/>
      <c r="F15" s="52"/>
      <c r="G15" s="31"/>
    </row>
    <row r="16" spans="1:9" ht="20.25" customHeight="1" x14ac:dyDescent="0.25">
      <c r="A16" s="55" t="s">
        <v>48</v>
      </c>
      <c r="B16" s="34"/>
      <c r="C16" s="52"/>
      <c r="D16" s="52"/>
      <c r="E16" s="52"/>
      <c r="F16" s="52"/>
      <c r="G16" s="31"/>
    </row>
    <row r="17" spans="1:7" x14ac:dyDescent="0.25">
      <c r="A17" s="30"/>
      <c r="B17" s="30"/>
      <c r="C17" s="30"/>
      <c r="D17" s="30"/>
      <c r="E17" s="30"/>
      <c r="F17" s="30"/>
      <c r="G17" s="30"/>
    </row>
    <row r="18" spans="1:7" ht="20.100000000000001" customHeight="1" x14ac:dyDescent="0.25">
      <c r="A18" s="49" t="s">
        <v>20</v>
      </c>
      <c r="B18" s="56"/>
      <c r="C18" s="56"/>
      <c r="D18" s="56"/>
      <c r="E18" s="56"/>
      <c r="F18" s="56"/>
      <c r="G18" s="56"/>
    </row>
    <row r="19" spans="1:7" ht="20.100000000000001" customHeight="1" x14ac:dyDescent="0.25">
      <c r="A19" s="49" t="s">
        <v>28</v>
      </c>
      <c r="B19" s="56"/>
      <c r="C19" s="56"/>
      <c r="D19" s="56"/>
      <c r="E19" s="56"/>
      <c r="F19" s="56"/>
      <c r="G19" s="56"/>
    </row>
    <row r="20" spans="1:7" ht="21.75" customHeight="1" x14ac:dyDescent="0.25">
      <c r="B20" s="56"/>
      <c r="C20" s="56"/>
      <c r="D20" s="57" t="s">
        <v>29</v>
      </c>
      <c r="E20" s="56"/>
      <c r="F20" s="56"/>
      <c r="G20" s="56"/>
    </row>
    <row r="21" spans="1:7" s="80" customFormat="1" ht="36.950000000000003" customHeight="1" x14ac:dyDescent="0.25">
      <c r="A21" s="76" t="s">
        <v>35</v>
      </c>
      <c r="B21" s="77"/>
      <c r="C21" s="77"/>
      <c r="D21" s="77"/>
      <c r="E21" s="78"/>
      <c r="F21" s="77"/>
      <c r="G21" s="79" t="s">
        <v>34</v>
      </c>
    </row>
    <row r="22" spans="1:7" ht="25.5" customHeight="1" x14ac:dyDescent="0.25">
      <c r="A22" s="81" t="s">
        <v>55</v>
      </c>
      <c r="B22" s="82"/>
      <c r="C22" s="82"/>
      <c r="D22" s="82"/>
      <c r="E22" s="83"/>
      <c r="F22" s="84"/>
      <c r="G22" s="85">
        <f>G35</f>
        <v>0</v>
      </c>
    </row>
    <row r="23" spans="1:7" ht="37.5" customHeight="1" x14ac:dyDescent="0.25">
      <c r="A23" s="86" t="s">
        <v>56</v>
      </c>
      <c r="B23" s="87"/>
      <c r="C23" s="87"/>
      <c r="D23" s="87"/>
      <c r="E23" s="88"/>
      <c r="F23" s="89"/>
      <c r="G23" s="85">
        <f>G61</f>
        <v>0</v>
      </c>
    </row>
    <row r="24" spans="1:7" ht="27" customHeight="1" x14ac:dyDescent="0.25">
      <c r="A24" s="90" t="s">
        <v>62</v>
      </c>
      <c r="B24" s="91"/>
      <c r="C24" s="91"/>
      <c r="D24" s="92"/>
      <c r="E24" s="93"/>
      <c r="F24" s="94"/>
      <c r="G24" s="95">
        <f>SUM(G22:G23)</f>
        <v>0</v>
      </c>
    </row>
    <row r="25" spans="1:7" ht="24.75" customHeight="1" x14ac:dyDescent="0.25">
      <c r="A25" s="96" t="s">
        <v>39</v>
      </c>
      <c r="B25" s="97"/>
      <c r="C25" s="97"/>
      <c r="D25" s="97"/>
      <c r="E25" s="98"/>
      <c r="F25" s="84"/>
      <c r="G25" s="58">
        <v>2000</v>
      </c>
    </row>
    <row r="26" spans="1:7" ht="27" customHeight="1" x14ac:dyDescent="0.25">
      <c r="A26" s="99" t="s">
        <v>40</v>
      </c>
      <c r="B26" s="100"/>
      <c r="C26" s="100"/>
      <c r="D26" s="101"/>
      <c r="E26" s="102"/>
      <c r="F26" s="84"/>
      <c r="G26" s="85">
        <f>G24+G25</f>
        <v>2000</v>
      </c>
    </row>
    <row r="27" spans="1:7" ht="12" customHeight="1" x14ac:dyDescent="0.25">
      <c r="B27" s="56"/>
      <c r="C27" s="56"/>
      <c r="D27" s="57"/>
      <c r="E27" s="56"/>
      <c r="F27" s="56"/>
      <c r="G27" s="56"/>
    </row>
    <row r="28" spans="1:7" ht="21.75" customHeight="1" x14ac:dyDescent="0.25">
      <c r="A28" s="49" t="s">
        <v>38</v>
      </c>
      <c r="B28" s="56"/>
      <c r="C28" s="56"/>
      <c r="D28" s="57"/>
      <c r="E28" s="56"/>
      <c r="F28" s="56"/>
      <c r="G28" s="56"/>
    </row>
    <row r="29" spans="1:7" ht="17.25" x14ac:dyDescent="0.3">
      <c r="A29" s="7"/>
      <c r="B29" s="8"/>
      <c r="C29" s="7"/>
      <c r="D29" s="7"/>
    </row>
    <row r="30" spans="1:7" ht="36.950000000000003" customHeight="1" x14ac:dyDescent="0.25">
      <c r="A30" s="65" t="s">
        <v>31</v>
      </c>
      <c r="B30" s="78"/>
      <c r="C30" s="78"/>
      <c r="D30" s="36"/>
      <c r="E30" s="37"/>
      <c r="F30" s="38"/>
      <c r="G30" s="39"/>
    </row>
    <row r="31" spans="1:7" ht="27.75" customHeight="1" x14ac:dyDescent="0.25">
      <c r="A31" s="40"/>
      <c r="B31" s="103" t="s">
        <v>24</v>
      </c>
      <c r="C31" s="104"/>
      <c r="D31" s="105" t="s">
        <v>22</v>
      </c>
      <c r="E31" s="105" t="s">
        <v>43</v>
      </c>
      <c r="F31" s="33" t="s">
        <v>44</v>
      </c>
      <c r="G31" s="33" t="s">
        <v>45</v>
      </c>
    </row>
    <row r="32" spans="1:7" ht="8.25" customHeight="1" x14ac:dyDescent="0.25">
      <c r="A32" s="41"/>
      <c r="B32" s="9"/>
      <c r="C32" s="10"/>
      <c r="D32" s="106"/>
      <c r="E32" s="106"/>
      <c r="F32" s="46"/>
      <c r="G32" s="46"/>
    </row>
    <row r="33" spans="1:11" ht="24" customHeight="1" x14ac:dyDescent="0.25">
      <c r="A33" s="35">
        <v>1</v>
      </c>
      <c r="B33" s="71" t="s">
        <v>58</v>
      </c>
      <c r="C33" s="72"/>
      <c r="D33" s="67" t="s">
        <v>23</v>
      </c>
      <c r="E33" s="66">
        <v>11</v>
      </c>
      <c r="F33" s="60"/>
      <c r="G33" s="107">
        <f>E33*F33</f>
        <v>0</v>
      </c>
    </row>
    <row r="34" spans="1:11" ht="20.25" customHeight="1" x14ac:dyDescent="0.25">
      <c r="A34" s="15"/>
      <c r="B34" s="43" t="s">
        <v>21</v>
      </c>
      <c r="C34" s="42"/>
      <c r="D34" s="16"/>
      <c r="E34" s="14"/>
      <c r="F34" s="108"/>
      <c r="G34" s="109"/>
    </row>
    <row r="35" spans="1:11" ht="27" customHeight="1" x14ac:dyDescent="0.25">
      <c r="A35" s="110"/>
      <c r="B35" s="110"/>
      <c r="C35" s="110"/>
      <c r="D35" s="111" t="s">
        <v>36</v>
      </c>
      <c r="E35" s="111"/>
      <c r="F35" s="112"/>
      <c r="G35" s="113">
        <f>SUM(G33:G34)</f>
        <v>0</v>
      </c>
    </row>
    <row r="36" spans="1:11" ht="15" customHeight="1" x14ac:dyDescent="0.25">
      <c r="A36" s="110"/>
      <c r="B36" s="110"/>
      <c r="C36" s="110"/>
      <c r="D36" s="110"/>
      <c r="E36" s="110"/>
      <c r="F36" s="114" t="s">
        <v>54</v>
      </c>
      <c r="G36" s="115"/>
    </row>
    <row r="37" spans="1:11" x14ac:dyDescent="0.25">
      <c r="A37" s="11"/>
      <c r="B37" s="11"/>
      <c r="C37" s="12"/>
      <c r="D37" s="12"/>
      <c r="E37" s="12"/>
      <c r="F37" s="13"/>
      <c r="G37" s="116"/>
    </row>
    <row r="38" spans="1:11" ht="36.950000000000003" customHeight="1" x14ac:dyDescent="0.25">
      <c r="A38" s="117" t="s">
        <v>57</v>
      </c>
      <c r="B38" s="118"/>
      <c r="C38" s="118"/>
      <c r="D38" s="118"/>
      <c r="E38" s="118"/>
      <c r="F38" s="118"/>
      <c r="G38" s="119"/>
    </row>
    <row r="39" spans="1:11" ht="17.25" x14ac:dyDescent="0.3">
      <c r="A39" s="120"/>
      <c r="B39" s="8"/>
      <c r="C39" s="7"/>
      <c r="D39" s="7"/>
      <c r="E39" s="121"/>
    </row>
    <row r="40" spans="1:11" ht="26.25" customHeight="1" x14ac:dyDescent="0.25">
      <c r="A40" s="122" t="s">
        <v>32</v>
      </c>
      <c r="B40" s="123"/>
      <c r="C40" s="123"/>
      <c r="D40" s="123"/>
      <c r="E40" s="124"/>
      <c r="F40" s="124"/>
      <c r="G40" s="125"/>
    </row>
    <row r="41" spans="1:11" ht="33" customHeight="1" x14ac:dyDescent="0.25">
      <c r="A41" s="126" t="s">
        <v>4</v>
      </c>
      <c r="B41" s="127" t="s">
        <v>26</v>
      </c>
      <c r="C41" s="128" t="s">
        <v>5</v>
      </c>
      <c r="D41" s="129" t="s">
        <v>25</v>
      </c>
      <c r="E41" s="130"/>
      <c r="F41" s="131"/>
      <c r="G41" s="47" t="s">
        <v>46</v>
      </c>
    </row>
    <row r="42" spans="1:11" x14ac:dyDescent="0.25">
      <c r="A42" s="44" t="s">
        <v>0</v>
      </c>
      <c r="B42" s="44">
        <v>11</v>
      </c>
      <c r="C42" s="45">
        <v>40000</v>
      </c>
      <c r="D42" s="132"/>
      <c r="E42" s="133" t="s">
        <v>30</v>
      </c>
      <c r="F42" s="61"/>
      <c r="G42" s="48">
        <f>B42*C42*F42</f>
        <v>0</v>
      </c>
    </row>
    <row r="43" spans="1:11" x14ac:dyDescent="0.25">
      <c r="A43" s="44" t="s">
        <v>1</v>
      </c>
      <c r="B43" s="44">
        <v>11</v>
      </c>
      <c r="C43" s="45">
        <v>40000</v>
      </c>
      <c r="D43" s="134"/>
      <c r="E43" s="133" t="s">
        <v>30</v>
      </c>
      <c r="F43" s="61"/>
      <c r="G43" s="48">
        <f t="shared" ref="G43:G48" si="0">B43*C43*F43</f>
        <v>0</v>
      </c>
      <c r="K43" s="135"/>
    </row>
    <row r="44" spans="1:11" x14ac:dyDescent="0.25">
      <c r="A44" s="44" t="s">
        <v>2</v>
      </c>
      <c r="B44" s="44">
        <v>11</v>
      </c>
      <c r="C44" s="45">
        <v>40000</v>
      </c>
      <c r="D44" s="134"/>
      <c r="E44" s="133" t="s">
        <v>30</v>
      </c>
      <c r="F44" s="61"/>
      <c r="G44" s="48">
        <f t="shared" si="0"/>
        <v>0</v>
      </c>
      <c r="K44" s="135"/>
    </row>
    <row r="45" spans="1:11" x14ac:dyDescent="0.25">
      <c r="A45" s="44" t="s">
        <v>3</v>
      </c>
      <c r="B45" s="44">
        <v>11</v>
      </c>
      <c r="C45" s="136">
        <v>40000</v>
      </c>
      <c r="D45" s="134"/>
      <c r="E45" s="133" t="s">
        <v>30</v>
      </c>
      <c r="F45" s="61"/>
      <c r="G45" s="48">
        <f t="shared" si="0"/>
        <v>0</v>
      </c>
    </row>
    <row r="46" spans="1:11" x14ac:dyDescent="0.25">
      <c r="A46" s="44" t="s">
        <v>6</v>
      </c>
      <c r="B46" s="44">
        <v>11</v>
      </c>
      <c r="C46" s="136">
        <v>40000</v>
      </c>
      <c r="D46" s="134"/>
      <c r="E46" s="133" t="s">
        <v>30</v>
      </c>
      <c r="F46" s="61"/>
      <c r="G46" s="48">
        <f t="shared" si="0"/>
        <v>0</v>
      </c>
    </row>
    <row r="47" spans="1:11" x14ac:dyDescent="0.25">
      <c r="A47" s="44" t="s">
        <v>7</v>
      </c>
      <c r="B47" s="44">
        <v>11</v>
      </c>
      <c r="C47" s="136">
        <v>40000</v>
      </c>
      <c r="D47" s="134"/>
      <c r="E47" s="133" t="s">
        <v>30</v>
      </c>
      <c r="F47" s="61"/>
      <c r="G47" s="48">
        <f t="shared" si="0"/>
        <v>0</v>
      </c>
    </row>
    <row r="48" spans="1:11" x14ac:dyDescent="0.25">
      <c r="A48" s="44" t="s">
        <v>8</v>
      </c>
      <c r="B48" s="44">
        <v>11</v>
      </c>
      <c r="C48" s="136">
        <v>40000</v>
      </c>
      <c r="D48" s="134"/>
      <c r="E48" s="133" t="s">
        <v>30</v>
      </c>
      <c r="F48" s="61"/>
      <c r="G48" s="48">
        <f t="shared" si="0"/>
        <v>0</v>
      </c>
    </row>
    <row r="49" spans="1:8" ht="27" customHeight="1" x14ac:dyDescent="0.25">
      <c r="A49" s="110"/>
      <c r="B49" s="110"/>
      <c r="C49" s="110"/>
      <c r="D49" s="110"/>
      <c r="E49" s="137"/>
      <c r="F49" s="138" t="s">
        <v>41</v>
      </c>
      <c r="G49" s="139">
        <f>SUM(G42:G48)</f>
        <v>0</v>
      </c>
      <c r="H49" s="135"/>
    </row>
    <row r="50" spans="1:8" ht="15" customHeight="1" x14ac:dyDescent="0.25">
      <c r="A50" s="110"/>
      <c r="B50" s="110"/>
      <c r="C50" s="110"/>
      <c r="D50" s="110"/>
      <c r="E50" s="110"/>
      <c r="F50" s="138" t="s">
        <v>63</v>
      </c>
      <c r="G50" s="140"/>
    </row>
    <row r="52" spans="1:8" ht="23.25" customHeight="1" x14ac:dyDescent="0.25">
      <c r="A52" s="122" t="s">
        <v>33</v>
      </c>
      <c r="B52" s="123"/>
      <c r="C52" s="123"/>
      <c r="D52" s="123"/>
      <c r="E52" s="124"/>
      <c r="F52" s="124"/>
      <c r="G52" s="125"/>
    </row>
    <row r="53" spans="1:8" ht="39" customHeight="1" x14ac:dyDescent="0.25">
      <c r="A53" s="126" t="s">
        <v>4</v>
      </c>
      <c r="B53" s="127" t="s">
        <v>26</v>
      </c>
      <c r="C53" s="128" t="s">
        <v>5</v>
      </c>
      <c r="D53" s="129" t="s">
        <v>25</v>
      </c>
      <c r="E53" s="130"/>
      <c r="F53" s="131"/>
      <c r="G53" s="47" t="s">
        <v>27</v>
      </c>
    </row>
    <row r="54" spans="1:8" x14ac:dyDescent="0.25">
      <c r="A54" s="44" t="s">
        <v>9</v>
      </c>
      <c r="B54" s="44">
        <v>11</v>
      </c>
      <c r="C54" s="45">
        <v>40000</v>
      </c>
      <c r="D54" s="132"/>
      <c r="E54" s="133" t="s">
        <v>30</v>
      </c>
      <c r="F54" s="61"/>
      <c r="G54" s="48">
        <f>B54*C54*F54</f>
        <v>0</v>
      </c>
    </row>
    <row r="55" spans="1:8" x14ac:dyDescent="0.25">
      <c r="A55" s="44" t="s">
        <v>10</v>
      </c>
      <c r="B55" s="44">
        <v>11</v>
      </c>
      <c r="C55" s="45">
        <v>40000</v>
      </c>
      <c r="D55" s="134"/>
      <c r="E55" s="133" t="s">
        <v>30</v>
      </c>
      <c r="F55" s="61"/>
      <c r="G55" s="48">
        <f t="shared" ref="G55:G58" si="1">B55*C55*F55</f>
        <v>0</v>
      </c>
    </row>
    <row r="56" spans="1:8" x14ac:dyDescent="0.25">
      <c r="A56" s="44" t="s">
        <v>11</v>
      </c>
      <c r="B56" s="44">
        <v>11</v>
      </c>
      <c r="C56" s="45">
        <v>40000</v>
      </c>
      <c r="D56" s="134"/>
      <c r="E56" s="133" t="s">
        <v>30</v>
      </c>
      <c r="F56" s="61"/>
      <c r="G56" s="48">
        <f t="shared" si="1"/>
        <v>0</v>
      </c>
    </row>
    <row r="57" spans="1:8" x14ac:dyDescent="0.25">
      <c r="A57" s="44" t="s">
        <v>12</v>
      </c>
      <c r="B57" s="44">
        <v>11</v>
      </c>
      <c r="C57" s="136">
        <v>40000</v>
      </c>
      <c r="D57" s="134"/>
      <c r="E57" s="133" t="s">
        <v>30</v>
      </c>
      <c r="F57" s="61"/>
      <c r="G57" s="48">
        <f t="shared" si="1"/>
        <v>0</v>
      </c>
    </row>
    <row r="58" spans="1:8" x14ac:dyDescent="0.25">
      <c r="A58" s="44" t="s">
        <v>13</v>
      </c>
      <c r="B58" s="44">
        <v>11</v>
      </c>
      <c r="C58" s="136">
        <v>40000</v>
      </c>
      <c r="D58" s="134"/>
      <c r="E58" s="133" t="s">
        <v>30</v>
      </c>
      <c r="F58" s="61"/>
      <c r="G58" s="48">
        <f t="shared" si="1"/>
        <v>0</v>
      </c>
    </row>
    <row r="59" spans="1:8" ht="27" customHeight="1" x14ac:dyDescent="0.25">
      <c r="A59" s="110"/>
      <c r="B59" s="110"/>
      <c r="C59" s="110"/>
      <c r="D59" s="110"/>
      <c r="E59" s="137"/>
      <c r="F59" s="138" t="s">
        <v>42</v>
      </c>
      <c r="G59" s="139">
        <f>SUM(G54:G58)</f>
        <v>0</v>
      </c>
    </row>
    <row r="60" spans="1:8" ht="15" customHeight="1" x14ac:dyDescent="0.25">
      <c r="A60" s="110"/>
      <c r="B60" s="110"/>
      <c r="C60" s="110"/>
      <c r="D60" s="110"/>
      <c r="E60" s="110"/>
      <c r="F60" s="138" t="s">
        <v>59</v>
      </c>
      <c r="G60" s="140"/>
    </row>
    <row r="61" spans="1:8" ht="27" customHeight="1" x14ac:dyDescent="0.25">
      <c r="A61" s="141"/>
      <c r="B61" s="141"/>
      <c r="C61" s="141"/>
      <c r="D61" s="141"/>
      <c r="E61" s="141"/>
      <c r="F61" s="142" t="s">
        <v>37</v>
      </c>
      <c r="G61" s="143">
        <f>G49+G59</f>
        <v>0</v>
      </c>
    </row>
    <row r="62" spans="1:8" s="144" customFormat="1" ht="15" customHeight="1" x14ac:dyDescent="0.25"/>
    <row r="63" spans="1:8" ht="15" customHeight="1" x14ac:dyDescent="0.25">
      <c r="A63" s="145" t="s">
        <v>52</v>
      </c>
      <c r="B63" s="146"/>
      <c r="C63" s="146"/>
      <c r="D63" s="146" t="s">
        <v>50</v>
      </c>
    </row>
    <row r="64" spans="1:8" ht="15" customHeight="1" x14ac:dyDescent="0.25">
      <c r="C64" s="146"/>
    </row>
    <row r="65" spans="1:8" ht="15" customHeight="1" x14ac:dyDescent="0.25">
      <c r="B65" s="146" t="s">
        <v>51</v>
      </c>
      <c r="C65" s="146"/>
    </row>
    <row r="66" spans="1:8" ht="15" customHeight="1" x14ac:dyDescent="0.25">
      <c r="B66" s="146"/>
      <c r="C66" s="146"/>
    </row>
    <row r="69" spans="1:8" x14ac:dyDescent="0.25">
      <c r="F69" s="6"/>
      <c r="G69" s="147"/>
    </row>
    <row r="71" spans="1:8" x14ac:dyDescent="0.25">
      <c r="A71" s="7"/>
      <c r="B71" s="7"/>
      <c r="C71" s="7"/>
      <c r="D71" s="7"/>
      <c r="E71" s="7"/>
      <c r="F71" s="7"/>
      <c r="G71" s="7"/>
      <c r="H71" s="7"/>
    </row>
    <row r="72" spans="1:8" x14ac:dyDescent="0.25">
      <c r="A72" s="7"/>
      <c r="B72" s="7"/>
      <c r="C72" s="7"/>
      <c r="D72" s="7"/>
      <c r="E72" s="7"/>
      <c r="F72" s="7"/>
      <c r="G72" s="7"/>
      <c r="H72" s="7"/>
    </row>
    <row r="73" spans="1:8" x14ac:dyDescent="0.25">
      <c r="A73" s="7"/>
      <c r="B73" s="7"/>
      <c r="C73" s="148"/>
      <c r="D73" s="7"/>
      <c r="E73" s="7"/>
      <c r="F73" s="7"/>
      <c r="G73" s="149"/>
      <c r="H73" s="7"/>
    </row>
    <row r="74" spans="1:8" x14ac:dyDescent="0.25">
      <c r="A74" s="7"/>
      <c r="B74" s="7"/>
      <c r="C74" s="148"/>
      <c r="D74" s="7"/>
      <c r="E74" s="7"/>
      <c r="F74" s="7"/>
      <c r="G74" s="149"/>
      <c r="H74" s="7"/>
    </row>
    <row r="75" spans="1:8" x14ac:dyDescent="0.25">
      <c r="A75" s="7"/>
      <c r="B75" s="7"/>
      <c r="C75" s="148"/>
      <c r="D75" s="7"/>
      <c r="E75" s="7"/>
      <c r="F75" s="7"/>
      <c r="G75" s="149"/>
      <c r="H75" s="7"/>
    </row>
    <row r="76" spans="1:8" x14ac:dyDescent="0.25">
      <c r="A76" s="7"/>
      <c r="B76" s="7"/>
      <c r="C76" s="148"/>
      <c r="D76" s="7"/>
      <c r="E76" s="7"/>
      <c r="F76" s="7"/>
      <c r="G76" s="149"/>
      <c r="H76" s="7"/>
    </row>
    <row r="77" spans="1:8" x14ac:dyDescent="0.25">
      <c r="A77" s="7"/>
      <c r="B77" s="7"/>
      <c r="C77" s="7"/>
      <c r="D77" s="7"/>
      <c r="E77" s="7"/>
      <c r="F77" s="150"/>
      <c r="G77" s="151"/>
      <c r="H77" s="7"/>
    </row>
    <row r="78" spans="1:8" x14ac:dyDescent="0.25">
      <c r="A78" s="7"/>
      <c r="B78" s="7"/>
      <c r="C78" s="7"/>
      <c r="D78" s="7"/>
      <c r="E78" s="7"/>
      <c r="F78" s="7"/>
      <c r="G78" s="7"/>
      <c r="H78" s="7"/>
    </row>
    <row r="79" spans="1:8" x14ac:dyDescent="0.25">
      <c r="A79" s="7"/>
      <c r="B79" s="7"/>
      <c r="C79" s="7"/>
      <c r="D79" s="7"/>
      <c r="E79" s="7"/>
      <c r="F79" s="150"/>
      <c r="G79" s="151"/>
      <c r="H79" s="7"/>
    </row>
    <row r="80" spans="1:8" x14ac:dyDescent="0.25">
      <c r="A80" s="7"/>
      <c r="B80" s="7"/>
      <c r="C80" s="7"/>
      <c r="D80" s="7"/>
      <c r="E80" s="7"/>
      <c r="F80" s="7"/>
      <c r="G80" s="7"/>
      <c r="H80" s="7"/>
    </row>
  </sheetData>
  <sheetProtection algorithmName="SHA-512" hashValue="lyhQxW6IxHyFGUCnx4zwbUzgzE5Ov2lomkLdKbnuDaqN7Q4mfpxrPaRfjlpFCjAjJYTZrGh9kciDHJ8JSovJxw==" saltValue="lBgPRsqSEKoc1t4zYJ1vvA==" spinCount="100000" sheet="1" objects="1" scenarios="1"/>
  <mergeCells count="3">
    <mergeCell ref="B31:C31"/>
    <mergeCell ref="D35:F35"/>
    <mergeCell ref="B33:C33"/>
  </mergeCells>
  <pageMargins left="0.31496062992125984" right="0.31496062992125984" top="0.19685039370078741" bottom="0.19685039370078741" header="0.31496062992125984" footer="0.31496062992125984"/>
  <pageSetup paperSize="9" fitToHeight="0" orientation="landscape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Celani</dc:creator>
  <cp:lastModifiedBy>Celani Simona</cp:lastModifiedBy>
  <cp:lastPrinted>2021-03-22T08:06:22Z</cp:lastPrinted>
  <dcterms:created xsi:type="dcterms:W3CDTF">2017-10-20T07:13:57Z</dcterms:created>
  <dcterms:modified xsi:type="dcterms:W3CDTF">2021-03-22T12:24:51Z</dcterms:modified>
</cp:coreProperties>
</file>