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7955" windowHeight="11295"/>
  </bookViews>
  <sheets>
    <sheet name="modulo offerta" sheetId="7" r:id="rId1"/>
  </sheets>
  <definedNames>
    <definedName name="OLE_LINK1" localSheetId="0">'modulo offerta'!#REF!</definedName>
  </definedNames>
  <calcPr calcId="145621"/>
</workbook>
</file>

<file path=xl/calcChain.xml><?xml version="1.0" encoding="utf-8"?>
<calcChain xmlns="http://schemas.openxmlformats.org/spreadsheetml/2006/main">
  <c r="H126" i="7" l="1"/>
  <c r="H132" i="7"/>
  <c r="H131" i="7"/>
  <c r="H123" i="7"/>
  <c r="H120" i="7"/>
  <c r="H117" i="7"/>
  <c r="H116" i="7"/>
  <c r="H113" i="7"/>
  <c r="H112" i="7"/>
  <c r="H111" i="7"/>
  <c r="H108" i="7"/>
  <c r="H107" i="7"/>
  <c r="H104" i="7"/>
  <c r="H103" i="7"/>
  <c r="H102" i="7"/>
  <c r="H101" i="7"/>
  <c r="H100" i="7"/>
  <c r="H99" i="7"/>
  <c r="H96" i="7"/>
  <c r="H95" i="7"/>
  <c r="H94" i="7"/>
  <c r="H93" i="7"/>
  <c r="H92" i="7"/>
  <c r="H91" i="7"/>
  <c r="H90" i="7"/>
  <c r="H89" i="7"/>
  <c r="H84" i="7"/>
  <c r="H83" i="7"/>
  <c r="H82" i="7"/>
  <c r="H81" i="7"/>
  <c r="H80" i="7"/>
  <c r="H79" i="7"/>
  <c r="H78" i="7"/>
  <c r="H77" i="7"/>
  <c r="H76" i="7"/>
  <c r="H75" i="7"/>
  <c r="H72" i="7"/>
  <c r="H69" i="7"/>
  <c r="H68" i="7"/>
  <c r="H67" i="7"/>
  <c r="H66" i="7"/>
  <c r="H65" i="7"/>
  <c r="H64" i="7"/>
  <c r="H63" i="7"/>
  <c r="H62" i="7"/>
  <c r="H61" i="7"/>
  <c r="H58" i="7"/>
  <c r="H57" i="7"/>
  <c r="H56" i="7"/>
  <c r="H55" i="7"/>
  <c r="H54" i="7"/>
  <c r="H53" i="7"/>
  <c r="H52" i="7"/>
  <c r="H51" i="7"/>
  <c r="H50" i="7"/>
  <c r="H49" i="7"/>
  <c r="H39" i="7"/>
  <c r="H40" i="7"/>
  <c r="H41" i="7"/>
  <c r="H42" i="7"/>
  <c r="H43" i="7"/>
  <c r="H44" i="7"/>
  <c r="H45" i="7"/>
  <c r="H46" i="7"/>
  <c r="H38" i="7"/>
  <c r="H133" i="7" l="1"/>
  <c r="H26" i="7" s="1"/>
  <c r="H127" i="7"/>
  <c r="H24" i="7" s="1"/>
  <c r="H85" i="7"/>
  <c r="H22" i="7" s="1"/>
  <c r="H27" i="7" l="1"/>
  <c r="H29" i="7" s="1"/>
</calcChain>
</file>

<file path=xl/sharedStrings.xml><?xml version="1.0" encoding="utf-8"?>
<sst xmlns="http://schemas.openxmlformats.org/spreadsheetml/2006/main" count="302" uniqueCount="136">
  <si>
    <t xml:space="preserve">Carica  Kg. </t>
  </si>
  <si>
    <t xml:space="preserve">Tipo estinguente  </t>
  </si>
  <si>
    <t>Classe fuoco</t>
  </si>
  <si>
    <t>34 A 233BC</t>
  </si>
  <si>
    <t>55 A 233BC</t>
  </si>
  <si>
    <t xml:space="preserve">6 L </t>
  </si>
  <si>
    <t>34 A  233B</t>
  </si>
  <si>
    <t>AB1C</t>
  </si>
  <si>
    <t xml:space="preserve">Sistema  di spegnimento  carrellato a   schiuma  </t>
  </si>
  <si>
    <t>Portatile  CO 2</t>
  </si>
  <si>
    <t xml:space="preserve">CO 2 </t>
  </si>
  <si>
    <t>34 BC</t>
  </si>
  <si>
    <t>Portatile CO 2</t>
  </si>
  <si>
    <t>113 BC</t>
  </si>
  <si>
    <t xml:space="preserve">CO 2  </t>
  </si>
  <si>
    <t>89 BC</t>
  </si>
  <si>
    <t>Idrante soprasuolo UNI 45 con una manichetta e lancia</t>
  </si>
  <si>
    <t>Naspo  UNI 25</t>
  </si>
  <si>
    <t xml:space="preserve">Idrante a colonna  soprasuolo  con n. 4 manichette a corredo con attacco UNI 45 e UNI 70  per ogni colonna e due lance </t>
  </si>
  <si>
    <t>Idrante sottosuolo UNI 70 con colo a cigno  a un sbocco , due  manichette e una  lancia</t>
  </si>
  <si>
    <t xml:space="preserve">Idrante a colonna  soprasuolo  con n. 2 manichette a corredo con attacco UNI UNI 70  e lancia </t>
  </si>
  <si>
    <t>Idrante soprasuolo UNI 70 con due  manichette e lancia</t>
  </si>
  <si>
    <t xml:space="preserve">Sistema di spegnimento schiuma con bidone da 200 litri corredato da due manichette UNI 70 e lancia </t>
  </si>
  <si>
    <t xml:space="preserve">Valvola di sicurezza anello antincendio   </t>
  </si>
  <si>
    <t xml:space="preserve">Impianto attacco motopompa VVF   </t>
  </si>
  <si>
    <t xml:space="preserve">Strumento ottico  ed acustico per la verifica della pressione all’interno dell’anello antincendio    </t>
  </si>
  <si>
    <t xml:space="preserve">Porte tagliafuoco </t>
  </si>
  <si>
    <t xml:space="preserve">Portoni tagliafuoco </t>
  </si>
  <si>
    <t xml:space="preserve">Porte di sicurezza  </t>
  </si>
  <si>
    <t>50 L</t>
  </si>
  <si>
    <r>
      <t xml:space="preserve">A) </t>
    </r>
    <r>
      <rPr>
        <sz val="10"/>
        <color theme="1"/>
        <rFont val="Calibri"/>
        <family val="2"/>
        <scheme val="minor"/>
      </rPr>
      <t>Quantità nel triennio (n.)</t>
    </r>
  </si>
  <si>
    <t>polvere</t>
  </si>
  <si>
    <t>schiuma</t>
  </si>
  <si>
    <t xml:space="preserve">polvere </t>
  </si>
  <si>
    <t>AB4</t>
  </si>
  <si>
    <t>CO 2</t>
  </si>
  <si>
    <t xml:space="preserve">Portatile  </t>
  </si>
  <si>
    <t xml:space="preserve">Fisso  automatico </t>
  </si>
  <si>
    <t>6 L</t>
  </si>
  <si>
    <t xml:space="preserve">schiuma </t>
  </si>
  <si>
    <t xml:space="preserve">Carrellato </t>
  </si>
  <si>
    <t xml:space="preserve">Carrellato  </t>
  </si>
  <si>
    <t>B</t>
  </si>
  <si>
    <t>3) COLLAUDO  ESTINTORI (Norma UNI 9994-1/2013 e ss.mm.)    (3)</t>
  </si>
  <si>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Calibri"/>
        <family val="2"/>
        <scheme val="minor"/>
      </rPr>
      <t>2)  REVISIONE  ESTINTORI (Norma UNI 9994-1/2013 e ss.mm)   (2)</t>
    </r>
  </si>
  <si>
    <t xml:space="preserve">Portatile </t>
  </si>
  <si>
    <t xml:space="preserve">Carrellato    </t>
  </si>
  <si>
    <t xml:space="preserve"> schiuma </t>
  </si>
  <si>
    <t xml:space="preserve">polvere   </t>
  </si>
  <si>
    <t xml:space="preserve"> polvere </t>
  </si>
  <si>
    <t xml:space="preserve">Carrellato        </t>
  </si>
  <si>
    <t xml:space="preserve">Sistema  di spegnimento  carrellato     </t>
  </si>
  <si>
    <t xml:space="preserve">Controllo impianto a pioggia a comando manuale  per  raffreddamento serbatoi gasolio </t>
  </si>
  <si>
    <t xml:space="preserve">Armadio contenente i DPI per la squadra di emergenza incendio   </t>
  </si>
  <si>
    <t xml:space="preserve">Sorveglianza  </t>
  </si>
  <si>
    <t xml:space="preserve">Diritto di chiamata </t>
  </si>
  <si>
    <t xml:space="preserve">Costo orario manodopera presso nostra sede </t>
  </si>
  <si>
    <t xml:space="preserve">Tipologia estintore </t>
  </si>
  <si>
    <t xml:space="preserve"> in cifre €</t>
  </si>
  <si>
    <t>Importo complessivo A) MANUTENZIONE ESTINTORI</t>
  </si>
  <si>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Calibri"/>
        <family val="2"/>
        <scheme val="minor"/>
      </rPr>
      <t xml:space="preserve">1)       CONTROLLO  E MANUTENZIONE  SEMESTRALE ESTINTORI (Norma UNI 9994-1/2013 e ss.mm ) </t>
    </r>
  </si>
  <si>
    <t>B) MANUTENZIONE IMPIANTI ANTINCENDIO</t>
  </si>
  <si>
    <t>4) SOSTITUZIONE ESTINTORI A POLVERE INSTALLATI SUGLI AUTOBUS CON ESTINTORI A SCHIUMA</t>
  </si>
  <si>
    <r>
      <rPr>
        <b/>
        <sz val="11"/>
        <color theme="1"/>
        <rFont val="Calibri"/>
        <family val="2"/>
        <scheme val="minor"/>
      </rPr>
      <t xml:space="preserve"> 5)</t>
    </r>
    <r>
      <rPr>
        <b/>
        <sz val="12"/>
        <color theme="1"/>
        <rFont val="Calibri"/>
        <family val="2"/>
        <scheme val="minor"/>
      </rPr>
      <t xml:space="preserve"> CONTROLLO E RICARICA ESTINTORI UTILIZZATI  DA SVT</t>
    </r>
  </si>
  <si>
    <t>Prova pressione manichetta con attacco  UNI  45  - sito Viale Milano 78</t>
  </si>
  <si>
    <t>Prova pressione manichetta con attacco  UNI  70 - sito  Viale Milano 78</t>
  </si>
  <si>
    <t>Prova pressione  naspo - sito Viale Milano 78</t>
  </si>
  <si>
    <t>Prova pressione manichetta  con attacco  UNI 70 - sito in Viale Fusinieri 83H</t>
  </si>
  <si>
    <t>Prova pressione  - sito di Viale Milano 78 e 138</t>
  </si>
  <si>
    <t>Prova pressione  - sito di Viale Fusinieri 83/H</t>
  </si>
  <si>
    <t>9) CONTROLLO/MANUTENZIONE  SEMESTRALE VALVOLA DI SICUREZZA  E ATTACCO MOTOPOMPA VVF  E DEL MANOMETRO  PRESSIONE ANELLO ANTINCENDIO   (Viale Milano 78 e  Viale  Fusinieri ,83/H)</t>
  </si>
  <si>
    <t>10)  CONTROLLO/MANUTENZIONE SEMESTRALE PORTE/PORTONI   TAGLIAFUOCO ESEGUITO  SECONDO LA NORMA    UNI 11473  (Vicenza Viale Milano 78,  Vicenza  Viale  Fusinieri ,83/H  e  Schio Viale Vicenza,16 )</t>
  </si>
  <si>
    <t>11)   CONTROLLO/MANUTENZIONE PORTE DI SICUREZZA  ESEGUITO SECONDO LE NORME DI RIFERIMENTO (Vicenza Viale Milano 78,  Vicenza  Viale  Fusinieri ,83/H,  Schio Viale Vicenza,16 , Valdagno Viale Trento, Romano di Ezzelino Viale Europa, 25 e Noventa Vicentina Via Industria )</t>
  </si>
  <si>
    <t>12) CONTROLLO/MANUTENZIONE  ARMADIO DPI   (  Vicenza  Viale  Fusinieri ,83/H  )</t>
  </si>
  <si>
    <t xml:space="preserve">13)       SORVEGLIANZA  DA EFFETTUARSI IN UN PERIODO INTERMEDIO TRA DUE CONTROLLI SEMESTRALI  DI TUTTI I PRESIDI  ANTINCENDIO  (IDRANTI, ESTINTORI , PORTE TAGLIAFUOCO , ANELLO ANTINCENDIO ECC.)   E DELLE  PORTE DI SICUREZZA ,    CON ESCLUSIONE DEGLI  E ESTINTORI   INSTALLATI SUGLI AUTOBUS  </t>
  </si>
  <si>
    <t>Importo complessivo B) MANUTENZIONE IMPIANTI ANTINCENDIO</t>
  </si>
  <si>
    <t>A) MANUTENZIONE ESTINTORI</t>
  </si>
  <si>
    <t xml:space="preserve">C) INTERVENTI STRAORDINARI  </t>
  </si>
  <si>
    <t>14) INTERVENTI STRAORDINARI A CHIAMATA</t>
  </si>
  <si>
    <t>A) MANUTENZIONE ESTINTORI :</t>
  </si>
  <si>
    <t xml:space="preserve">Importo complessivo triennale offerto per manutenzione estintori </t>
  </si>
  <si>
    <t>Importo complessivo offerto</t>
  </si>
  <si>
    <t>Importo complessivo triennale offerto per interventi straordinari a chiamata</t>
  </si>
  <si>
    <t xml:space="preserve">PER UN IMPORTO COMPLESSIVO OFFERTO  A+B+C                                                        </t>
  </si>
  <si>
    <t>in cifre €</t>
  </si>
  <si>
    <t xml:space="preserve"> ( in lettere)  Euro</t>
  </si>
  <si>
    <t xml:space="preserve">                                         Timbro e Firma del legale rappresentante della ditta offerente</t>
  </si>
  <si>
    <t>Data : __________________</t>
  </si>
  <si>
    <t xml:space="preserve">6) CONTROLLO/MANUTENZIONE SEMESTRALE  RETI  IDRANTI  E NASPO (Norma UNI 10779 e UNI EN 671/3)   </t>
  </si>
  <si>
    <t>"OFFERTA ECONOMICA"</t>
  </si>
  <si>
    <t>Spett.le</t>
  </si>
  <si>
    <t>S.V.T. S.r.l.</t>
  </si>
  <si>
    <t>Viale Milano, 78</t>
  </si>
  <si>
    <t>36100  Vicenza</t>
  </si>
  <si>
    <t>IN QUALITA’ DI _____________________DELL’IMPRESA  ______________________________________</t>
  </si>
  <si>
    <t>OFFRE</t>
  </si>
  <si>
    <t>Prog.</t>
  </si>
  <si>
    <t>E DICHIARA</t>
  </si>
  <si>
    <t>Allegato 2</t>
  </si>
  <si>
    <t>per oneri di sicurezza non soggetti a ribasso</t>
  </si>
  <si>
    <t>IL SOTTOSCRITTO_____________________________NATO A ___________________ il _____________________</t>
  </si>
  <si>
    <t>CON SEDE LEGALE IN ________________________VIA _________________________________ c.f. __________________</t>
  </si>
  <si>
    <t>B)  MANUTENZIONE IMPIANTI  ANTINCENDIO</t>
  </si>
  <si>
    <t>C)  INTERVENTI STRAORDINARI</t>
  </si>
  <si>
    <t>Importo complessivo triennale offerto per manutenzione impianti  antincendio</t>
  </si>
  <si>
    <t xml:space="preserve">7) VERIFICA ANNUALE PORTATA/PRESSIONE RETE  IDRANTI  E COLLAUDO A PRESSIONE DELLE MANICHETTE  E NASPO (Norma   UNI 10779 e UNI EN 671/3)  - Anelli e presidi antincendio </t>
  </si>
  <si>
    <t>Marca da bollo € 16,00</t>
  </si>
  <si>
    <t>Importo complessivo C) INTERVENTI STRAORDINARI</t>
  </si>
  <si>
    <t>Portatile</t>
  </si>
  <si>
    <t>6L</t>
  </si>
  <si>
    <t>Prova pressione anello idrico idranti  -  sito Viale Milano 78</t>
  </si>
  <si>
    <t>Prova pressione anello idrico idranti - sito in Viale Fusinieri, 83H</t>
  </si>
  <si>
    <t>8) VERIFICA  QUINQUENNALE A PRESSIONE  DELLE TUBAZIONI   FLESSIBILI E SEMIRIGIDE   SECONDO LA NORMA    UNI 10779,  UNI EN 671/1 E UNI EN 671/2  - Anelli e presidi antincendio</t>
  </si>
  <si>
    <t>Servizio triennale di manutenzione degli estintori e degli impianti antincendio per il periodo 01/08/2018 - 31/07/2021</t>
  </si>
  <si>
    <t>CIG: 7560823C82</t>
  </si>
  <si>
    <t>in relazione alla gara per l'appalto della fornitura in oggetto ed a quanto indicato nei documenti di gara e nel Capitoltato Speciale d'Appalto</t>
  </si>
  <si>
    <t xml:space="preserve">in lettere </t>
  </si>
  <si>
    <t>per cento</t>
  </si>
  <si>
    <t>ai sensi dell'art. 95, comma 10 del D.Lgs. 50/2016 che</t>
  </si>
  <si>
    <t>-</t>
  </si>
  <si>
    <t xml:space="preserve">sicurezza sui luoghi di lavoro, ammontano ad </t>
  </si>
  <si>
    <r>
      <t>B)</t>
    </r>
    <r>
      <rPr>
        <sz val="10"/>
        <color theme="1"/>
        <rFont val="Calibri"/>
        <family val="2"/>
        <scheme val="minor"/>
      </rPr>
      <t xml:space="preserve"> importo  unitario  offerto </t>
    </r>
    <r>
      <rPr>
        <b/>
        <sz val="10"/>
        <color theme="1"/>
        <rFont val="Calibri"/>
        <family val="2"/>
        <scheme val="minor"/>
      </rPr>
      <t>in cifre €</t>
    </r>
  </si>
  <si>
    <r>
      <t>C)</t>
    </r>
    <r>
      <rPr>
        <sz val="10"/>
        <color theme="1"/>
        <rFont val="Calibri"/>
        <family val="2"/>
        <scheme val="minor"/>
      </rPr>
      <t xml:space="preserve"> importo  totale
(=A x B)</t>
    </r>
  </si>
  <si>
    <t>Descrizione attività</t>
  </si>
  <si>
    <t>derivante dalla somma dei prodotti dei seguenti prezzi unitari offerti per i quantitativi di seguito indicati:</t>
  </si>
  <si>
    <t>Le celle da compilare da parte del concorrente sono quelle di color</t>
  </si>
  <si>
    <t>rosa</t>
  </si>
  <si>
    <t>N.B.</t>
  </si>
  <si>
    <t>Le altre celle sono preimpostate con le formule</t>
  </si>
  <si>
    <t xml:space="preserve">Importo complessivo triennale dell'appalto € 100.000.00 di cui euro 99.400,00 soggetti a ribasso ed euro 600,00 </t>
  </si>
  <si>
    <t>in ribasso rispetto all'importo di € 99.400,00 a base d'asta</t>
  </si>
  <si>
    <t xml:space="preserve">corrispondente al ribasso percentuale  sull'importo a base d'asta di euro 99.400,00 del </t>
  </si>
  <si>
    <r>
      <t xml:space="preserve">gli </t>
    </r>
    <r>
      <rPr>
        <b/>
        <sz val="10"/>
        <color theme="1"/>
        <rFont val="Arial"/>
        <family val="2"/>
      </rPr>
      <t xml:space="preserve">oneri di sicurezza aziendali </t>
    </r>
    <r>
      <rPr>
        <sz val="10"/>
        <color theme="1"/>
        <rFont val="Arial"/>
        <family val="2"/>
      </rPr>
      <t xml:space="preserve">ricompresi nell'importo complessivo offerto concernenti l’adempimento delle disposizioni in materia di salute e </t>
    </r>
  </si>
  <si>
    <r>
      <t xml:space="preserve">i </t>
    </r>
    <r>
      <rPr>
        <b/>
        <sz val="10"/>
        <color theme="1"/>
        <rFont val="Arial"/>
        <family val="2"/>
      </rPr>
      <t>costi della manodopera</t>
    </r>
    <r>
      <rPr>
        <sz val="10"/>
        <color theme="1"/>
        <rFont val="Arial"/>
        <family val="2"/>
      </rPr>
      <t xml:space="preserve"> compresi nell'importo complessivo offerto ammontano a</t>
    </r>
  </si>
  <si>
    <t>€</t>
  </si>
  <si>
    <t xml:space="preserve">Oggetto :  Avviso di gara prot. 5695 del 06/07/2018. Procedura negoziata - Settori Speciali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</si>
</sst>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€&quot;\ #,##0.00;[Red]\-&quot;€&quot;\ #,##0.00"/>
    <numFmt numFmtId="44" formatCode="_-&quot;€&quot;\ * #,##0.00_-;\-&quot;€&quot;\ * #,##0.00_-;_-&quot;€&quot;\ * &quot;-&quot;??_-;_-@_-"/>
    <numFmt numFmtId="164" formatCode="0.0000%"/>
    <numFmt numFmtId="165" formatCode="_-* #,##0.00\ [$€-410]_-;\-* #,##0.00\ [$€-410]_-;_-* &quot;-&quot;??\ [$€-410]_-;_-@_-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172">
    <xf numFmtId="0" fontId="0" fillId="0" borderId="0" xfId="0"/>
    <xf numFmtId="0" fontId="24" fillId="7" borderId="1" xfId="0" applyFont="1" applyFill="1" applyBorder="1" applyProtection="1">
      <protection locked="0"/>
    </xf>
    <xf numFmtId="165" fontId="4" fillId="7" borderId="6" xfId="1" applyNumberFormat="1" applyFont="1" applyFill="1" applyBorder="1" applyAlignment="1" applyProtection="1">
      <alignment vertical="center" wrapText="1"/>
      <protection locked="0"/>
    </xf>
    <xf numFmtId="165" fontId="4" fillId="7" borderId="1" xfId="1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/>
    </xf>
    <xf numFmtId="0" fontId="0" fillId="0" borderId="0" xfId="0" applyProtection="1"/>
    <xf numFmtId="0" fontId="11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horizontal="left"/>
    </xf>
    <xf numFmtId="0" fontId="22" fillId="0" borderId="0" xfId="0" applyFont="1" applyProtection="1"/>
    <xf numFmtId="0" fontId="10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horizontal="left"/>
    </xf>
    <xf numFmtId="0" fontId="22" fillId="7" borderId="0" xfId="0" applyFont="1" applyFill="1" applyAlignment="1" applyProtection="1">
      <alignment horizontal="left"/>
    </xf>
    <xf numFmtId="0" fontId="9" fillId="0" borderId="0" xfId="0" applyFont="1" applyAlignment="1" applyProtection="1">
      <alignment vertical="center" wrapText="1"/>
    </xf>
    <xf numFmtId="0" fontId="21" fillId="0" borderId="0" xfId="0" applyFont="1" applyProtection="1"/>
    <xf numFmtId="0" fontId="22" fillId="0" borderId="0" xfId="0" applyFont="1" applyAlignment="1" applyProtection="1">
      <alignment vertical="center"/>
    </xf>
    <xf numFmtId="0" fontId="21" fillId="2" borderId="0" xfId="0" applyFont="1" applyFill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7" fillId="0" borderId="0" xfId="0" applyFont="1" applyProtection="1"/>
    <xf numFmtId="0" fontId="1" fillId="0" borderId="0" xfId="0" applyFont="1" applyProtection="1"/>
    <xf numFmtId="0" fontId="12" fillId="0" borderId="0" xfId="0" applyFont="1" applyProtection="1"/>
    <xf numFmtId="0" fontId="19" fillId="0" borderId="0" xfId="0" applyFont="1" applyAlignment="1" applyProtection="1">
      <alignment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9" xfId="0" applyFont="1" applyBorder="1" applyProtection="1"/>
    <xf numFmtId="0" fontId="4" fillId="0" borderId="3" xfId="0" applyFont="1" applyBorder="1" applyAlignment="1" applyProtection="1">
      <alignment wrapText="1"/>
    </xf>
    <xf numFmtId="49" fontId="28" fillId="0" borderId="0" xfId="0" applyNumberFormat="1" applyFont="1" applyAlignment="1" applyProtection="1">
      <alignment textRotation="90"/>
    </xf>
    <xf numFmtId="0" fontId="0" fillId="0" borderId="3" xfId="0" applyFont="1" applyBorder="1" applyProtection="1"/>
    <xf numFmtId="165" fontId="4" fillId="0" borderId="6" xfId="0" applyNumberFormat="1" applyFont="1" applyBorder="1" applyAlignment="1" applyProtection="1">
      <alignment wrapText="1"/>
    </xf>
    <xf numFmtId="0" fontId="28" fillId="0" borderId="0" xfId="0" applyFont="1" applyProtection="1"/>
    <xf numFmtId="44" fontId="26" fillId="0" borderId="10" xfId="0" applyNumberFormat="1" applyFont="1" applyBorder="1" applyAlignment="1" applyProtection="1">
      <alignment horizontal="right" vertical="center"/>
    </xf>
    <xf numFmtId="8" fontId="9" fillId="2" borderId="6" xfId="0" applyNumberFormat="1" applyFont="1" applyFill="1" applyBorder="1" applyAlignment="1" applyProtection="1">
      <alignment vertical="center" wrapText="1"/>
    </xf>
    <xf numFmtId="0" fontId="9" fillId="0" borderId="11" xfId="0" applyFont="1" applyFill="1" applyBorder="1" applyAlignment="1" applyProtection="1">
      <alignment horizontal="right" wrapText="1"/>
    </xf>
    <xf numFmtId="164" fontId="23" fillId="0" borderId="12" xfId="2" applyNumberFormat="1" applyFont="1" applyBorder="1" applyAlignment="1" applyProtection="1">
      <alignment vertical="center"/>
    </xf>
    <xf numFmtId="0" fontId="23" fillId="0" borderId="7" xfId="0" applyFont="1" applyFill="1" applyBorder="1" applyAlignment="1" applyProtection="1">
      <alignment horizontal="right" vertical="center"/>
    </xf>
    <xf numFmtId="0" fontId="23" fillId="0" borderId="5" xfId="0" applyFont="1" applyFill="1" applyBorder="1" applyAlignment="1" applyProtection="1">
      <alignment vertical="center"/>
    </xf>
    <xf numFmtId="0" fontId="2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23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0" fillId="0" borderId="3" xfId="0" applyBorder="1" applyProtection="1"/>
    <xf numFmtId="0" fontId="20" fillId="4" borderId="1" xfId="0" applyFont="1" applyFill="1" applyBorder="1" applyAlignment="1" applyProtection="1">
      <alignment vertical="center"/>
    </xf>
    <xf numFmtId="0" fontId="4" fillId="4" borderId="1" xfId="0" applyFont="1" applyFill="1" applyBorder="1" applyAlignment="1" applyProtection="1">
      <alignment vertical="center" wrapText="1"/>
    </xf>
    <xf numFmtId="0" fontId="5" fillId="4" borderId="1" xfId="0" applyFont="1" applyFill="1" applyBorder="1" applyAlignment="1" applyProtection="1">
      <alignment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0" fillId="0" borderId="6" xfId="0" applyBorder="1" applyProtection="1"/>
    <xf numFmtId="0" fontId="4" fillId="0" borderId="5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horizontal="center" vertical="center" wrapText="1"/>
    </xf>
    <xf numFmtId="3" fontId="0" fillId="0" borderId="6" xfId="0" applyNumberFormat="1" applyFont="1" applyBorder="1" applyAlignment="1" applyProtection="1">
      <alignment horizontal="center" vertical="center" wrapText="1"/>
    </xf>
    <xf numFmtId="165" fontId="4" fillId="0" borderId="6" xfId="0" applyNumberFormat="1" applyFont="1" applyFill="1" applyBorder="1" applyAlignment="1" applyProtection="1">
      <alignment vertical="center" wrapText="1"/>
    </xf>
    <xf numFmtId="0" fontId="0" fillId="0" borderId="1" xfId="0" applyBorder="1" applyProtection="1"/>
    <xf numFmtId="0" fontId="4" fillId="0" borderId="3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vertical="center" wrapText="1"/>
    </xf>
    <xf numFmtId="0" fontId="20" fillId="4" borderId="4" xfId="0" applyFont="1" applyFill="1" applyBorder="1" applyAlignment="1" applyProtection="1">
      <alignment vertical="center"/>
    </xf>
    <xf numFmtId="0" fontId="4" fillId="4" borderId="4" xfId="0" applyFont="1" applyFill="1" applyBorder="1" applyAlignment="1" applyProtection="1">
      <alignment vertical="center" wrapText="1"/>
    </xf>
    <xf numFmtId="0" fontId="5" fillId="4" borderId="4" xfId="0" applyFont="1" applyFill="1" applyBorder="1" applyAlignment="1" applyProtection="1">
      <alignment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165" fontId="4" fillId="0" borderId="1" xfId="0" applyNumberFormat="1" applyFont="1" applyFill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0" fillId="6" borderId="2" xfId="0" applyFill="1" applyBorder="1" applyProtection="1"/>
    <xf numFmtId="0" fontId="5" fillId="6" borderId="9" xfId="0" applyFont="1" applyFill="1" applyBorder="1" applyAlignment="1" applyProtection="1">
      <alignment vertical="center" wrapText="1"/>
    </xf>
    <xf numFmtId="165" fontId="5" fillId="6" borderId="1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Font="1" applyBorder="1" applyAlignment="1" applyProtection="1">
      <alignment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vertical="center"/>
    </xf>
    <xf numFmtId="0" fontId="0" fillId="0" borderId="7" xfId="0" applyFont="1" applyBorder="1" applyAlignment="1" applyProtection="1">
      <alignment vertical="center" wrapText="1"/>
    </xf>
    <xf numFmtId="0" fontId="28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7" xfId="0" applyFill="1" applyBorder="1" applyAlignment="1" applyProtection="1">
      <alignment vertical="center" wrapText="1"/>
    </xf>
    <xf numFmtId="0" fontId="0" fillId="0" borderId="2" xfId="0" applyFill="1" applyBorder="1" applyAlignment="1" applyProtection="1">
      <alignment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0" fontId="0" fillId="0" borderId="5" xfId="0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vertical="center" wrapText="1"/>
    </xf>
    <xf numFmtId="0" fontId="0" fillId="2" borderId="5" xfId="0" applyFill="1" applyBorder="1" applyAlignment="1" applyProtection="1">
      <alignment horizontal="center" vertical="center" wrapText="1"/>
    </xf>
    <xf numFmtId="0" fontId="0" fillId="6" borderId="1" xfId="0" applyFill="1" applyBorder="1" applyProtection="1"/>
    <xf numFmtId="0" fontId="0" fillId="6" borderId="9" xfId="0" applyFill="1" applyBorder="1" applyProtection="1"/>
    <xf numFmtId="165" fontId="0" fillId="6" borderId="3" xfId="0" applyNumberFormat="1" applyFill="1" applyBorder="1" applyProtection="1"/>
    <xf numFmtId="0" fontId="0" fillId="0" borderId="3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49" fontId="0" fillId="0" borderId="8" xfId="0" applyNumberFormat="1" applyBorder="1" applyAlignment="1" applyProtection="1">
      <alignment horizontal="right"/>
    </xf>
    <xf numFmtId="0" fontId="22" fillId="0" borderId="10" xfId="0" applyFont="1" applyBorder="1" applyProtection="1"/>
    <xf numFmtId="49" fontId="0" fillId="0" borderId="10" xfId="0" applyNumberFormat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49" fontId="0" fillId="0" borderId="0" xfId="0" applyNumberFormat="1" applyProtection="1"/>
    <xf numFmtId="49" fontId="0" fillId="0" borderId="7" xfId="0" applyNumberFormat="1" applyBorder="1" applyAlignment="1" applyProtection="1">
      <alignment horizontal="right"/>
    </xf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Fill="1" applyAlignment="1" applyProtection="1">
      <alignment horizontal="right" vertical="center"/>
    </xf>
    <xf numFmtId="0" fontId="0" fillId="0" borderId="2" xfId="0" applyBorder="1" applyAlignment="1" applyProtection="1">
      <alignment horizontal="right"/>
    </xf>
    <xf numFmtId="0" fontId="22" fillId="0" borderId="9" xfId="0" applyFont="1" applyBorder="1" applyProtection="1"/>
    <xf numFmtId="0" fontId="0" fillId="0" borderId="9" xfId="0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right" vertical="center"/>
    </xf>
    <xf numFmtId="0" fontId="13" fillId="0" borderId="0" xfId="0" applyFont="1" applyAlignment="1" applyProtection="1">
      <alignment horizontal="left" vertical="center" indent="3"/>
    </xf>
    <xf numFmtId="0" fontId="12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center"/>
    </xf>
    <xf numFmtId="0" fontId="12" fillId="0" borderId="0" xfId="0" applyFont="1" applyBorder="1" applyProtection="1"/>
    <xf numFmtId="0" fontId="12" fillId="0" borderId="11" xfId="0" applyFont="1" applyBorder="1" applyProtection="1"/>
    <xf numFmtId="0" fontId="14" fillId="0" borderId="0" xfId="0" applyFont="1" applyProtection="1"/>
    <xf numFmtId="0" fontId="0" fillId="0" borderId="0" xfId="0" applyBorder="1" applyAlignment="1" applyProtection="1">
      <alignment vertical="center"/>
    </xf>
    <xf numFmtId="0" fontId="0" fillId="0" borderId="0" xfId="0" applyBorder="1" applyProtection="1"/>
    <xf numFmtId="0" fontId="0" fillId="0" borderId="0" xfId="0" applyFill="1" applyProtection="1"/>
    <xf numFmtId="0" fontId="8" fillId="0" borderId="0" xfId="0" applyFont="1" applyBorder="1" applyAlignment="1" applyProtection="1">
      <alignment horizontal="center" vertical="center"/>
    </xf>
    <xf numFmtId="0" fontId="0" fillId="0" borderId="0" xfId="0" applyFill="1" applyBorder="1" applyProtection="1"/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6" fillId="5" borderId="11" xfId="0" applyFont="1" applyFill="1" applyBorder="1" applyAlignment="1" applyProtection="1">
      <alignment horizontal="left" vertical="center" wrapText="1"/>
    </xf>
    <xf numFmtId="0" fontId="6" fillId="3" borderId="7" xfId="0" applyFont="1" applyFill="1" applyBorder="1" applyAlignment="1" applyProtection="1">
      <alignment horizontal="left" vertical="center" wrapText="1"/>
    </xf>
    <xf numFmtId="0" fontId="6" fillId="3" borderId="11" xfId="0" applyFont="1" applyFill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5" fillId="6" borderId="9" xfId="0" applyFont="1" applyFill="1" applyBorder="1" applyAlignment="1" applyProtection="1">
      <alignment horizontal="righ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9" xfId="0" applyFont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44" fontId="9" fillId="0" borderId="7" xfId="0" applyNumberFormat="1" applyFont="1" applyBorder="1" applyAlignment="1" applyProtection="1">
      <alignment horizontal="left" vertical="center" wrapText="1"/>
    </xf>
    <xf numFmtId="44" fontId="9" fillId="0" borderId="11" xfId="0" applyNumberFormat="1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5" fillId="6" borderId="9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1" fillId="0" borderId="0" xfId="0" applyFont="1" applyBorder="1" applyAlignment="1" applyProtection="1">
      <alignment vertical="center" wrapText="1"/>
    </xf>
    <xf numFmtId="0" fontId="0" fillId="0" borderId="0" xfId="0" applyAlignment="1" applyProtection="1">
      <alignment vertical="top" wrapText="1"/>
    </xf>
    <xf numFmtId="0" fontId="11" fillId="0" borderId="0" xfId="0" applyFont="1" applyAlignment="1" applyProtection="1">
      <alignment horizontal="left" vertical="center" wrapText="1"/>
    </xf>
    <xf numFmtId="49" fontId="0" fillId="7" borderId="2" xfId="0" applyNumberFormat="1" applyFill="1" applyBorder="1" applyAlignment="1" applyProtection="1">
      <alignment horizontal="left" vertical="center"/>
      <protection locked="0"/>
    </xf>
    <xf numFmtId="49" fontId="0" fillId="7" borderId="3" xfId="0" applyNumberFormat="1" applyFill="1" applyBorder="1" applyAlignment="1" applyProtection="1">
      <alignment horizontal="left" vertical="center"/>
      <protection locked="0"/>
    </xf>
    <xf numFmtId="0" fontId="0" fillId="7" borderId="2" xfId="0" applyFill="1" applyBorder="1" applyAlignment="1" applyProtection="1">
      <alignment horizontal="left" vertical="center"/>
      <protection locked="0"/>
    </xf>
    <xf numFmtId="0" fontId="0" fillId="7" borderId="3" xfId="0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</xf>
    <xf numFmtId="0" fontId="1" fillId="4" borderId="2" xfId="0" applyFont="1" applyFill="1" applyBorder="1" applyAlignment="1" applyProtection="1">
      <alignment horizontal="left" wrapText="1"/>
    </xf>
    <xf numFmtId="0" fontId="1" fillId="4" borderId="9" xfId="0" applyFont="1" applyFill="1" applyBorder="1" applyAlignment="1" applyProtection="1">
      <alignment horizontal="left" wrapText="1"/>
    </xf>
    <xf numFmtId="0" fontId="1" fillId="4" borderId="3" xfId="0" applyFont="1" applyFill="1" applyBorder="1" applyAlignment="1" applyProtection="1">
      <alignment horizontal="left" wrapText="1"/>
    </xf>
    <xf numFmtId="0" fontId="0" fillId="0" borderId="3" xfId="0" applyFont="1" applyBorder="1" applyAlignment="1" applyProtection="1">
      <alignment horizontal="left" vertical="center" wrapText="1"/>
    </xf>
    <xf numFmtId="0" fontId="27" fillId="0" borderId="8" xfId="0" applyFont="1" applyBorder="1" applyAlignment="1" applyProtection="1">
      <alignment horizontal="right" vertical="center"/>
    </xf>
    <xf numFmtId="0" fontId="27" fillId="0" borderId="10" xfId="0" applyFont="1" applyBorder="1" applyAlignment="1" applyProtection="1">
      <alignment horizontal="right" vertical="center"/>
    </xf>
    <xf numFmtId="0" fontId="23" fillId="7" borderId="11" xfId="0" applyFont="1" applyFill="1" applyBorder="1" applyAlignment="1" applyProtection="1">
      <alignment horizontal="center"/>
      <protection locked="0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tabSelected="1" showWhiteSpace="0" zoomScaleNormal="100" workbookViewId="0">
      <selection activeCell="A121" sqref="A121:G121"/>
    </sheetView>
  </sheetViews>
  <sheetFormatPr defaultRowHeight="15" x14ac:dyDescent="0.25"/>
  <cols>
    <col min="1" max="1" width="4.140625" style="6" customWidth="1"/>
    <col min="2" max="2" width="27.5703125" style="6" customWidth="1"/>
    <col min="3" max="3" width="9.42578125" style="6" customWidth="1"/>
    <col min="4" max="4" width="15.85546875" style="6" customWidth="1"/>
    <col min="5" max="5" width="12.5703125" style="6" customWidth="1"/>
    <col min="6" max="6" width="11.42578125" style="6" customWidth="1"/>
    <col min="7" max="7" width="20.5703125" style="6" customWidth="1"/>
    <col min="8" max="8" width="25.85546875" style="6" customWidth="1"/>
    <col min="9" max="16384" width="9.140625" style="6"/>
  </cols>
  <sheetData>
    <row r="1" spans="1:8" ht="18" customHeight="1" x14ac:dyDescent="0.25">
      <c r="A1" s="4" t="s">
        <v>98</v>
      </c>
      <c r="B1" s="5"/>
      <c r="C1" s="4" t="s">
        <v>89</v>
      </c>
      <c r="D1" s="5"/>
      <c r="E1" s="5"/>
      <c r="F1" s="5"/>
      <c r="H1" s="7" t="s">
        <v>106</v>
      </c>
    </row>
    <row r="2" spans="1:8" x14ac:dyDescent="0.25">
      <c r="A2" s="8"/>
      <c r="B2" s="9"/>
      <c r="C2" s="8"/>
      <c r="D2" s="9"/>
      <c r="E2" s="9"/>
      <c r="F2" s="9"/>
      <c r="G2" s="10"/>
      <c r="H2" s="11" t="s">
        <v>90</v>
      </c>
    </row>
    <row r="3" spans="1:8" x14ac:dyDescent="0.25">
      <c r="A3" s="12" t="s">
        <v>127</v>
      </c>
      <c r="B3" s="13" t="s">
        <v>125</v>
      </c>
      <c r="C3" s="8"/>
      <c r="D3" s="9"/>
      <c r="E3" s="14" t="s">
        <v>126</v>
      </c>
      <c r="F3" s="9"/>
      <c r="G3" s="10"/>
      <c r="H3" s="11" t="s">
        <v>91</v>
      </c>
    </row>
    <row r="4" spans="1:8" x14ac:dyDescent="0.25">
      <c r="A4" s="8"/>
      <c r="B4" s="9" t="s">
        <v>128</v>
      </c>
      <c r="C4" s="8"/>
      <c r="D4" s="9"/>
      <c r="E4" s="9"/>
      <c r="F4" s="9"/>
      <c r="G4" s="10"/>
      <c r="H4" s="11" t="s">
        <v>92</v>
      </c>
    </row>
    <row r="5" spans="1:8" x14ac:dyDescent="0.25">
      <c r="A5" s="8"/>
      <c r="B5" s="9"/>
      <c r="C5" s="8"/>
      <c r="D5" s="9"/>
      <c r="E5" s="9"/>
      <c r="F5" s="9"/>
      <c r="G5" s="10"/>
      <c r="H5" s="11" t="s">
        <v>93</v>
      </c>
    </row>
    <row r="6" spans="1:8" ht="9.75" customHeight="1" x14ac:dyDescent="0.25">
      <c r="A6" s="10"/>
      <c r="B6" s="10"/>
      <c r="C6" s="8"/>
      <c r="D6" s="9"/>
      <c r="E6" s="9"/>
      <c r="F6" s="9"/>
      <c r="G6" s="10"/>
      <c r="H6" s="15"/>
    </row>
    <row r="7" spans="1:8" x14ac:dyDescent="0.25">
      <c r="A7" s="16" t="s">
        <v>135</v>
      </c>
      <c r="B7" s="10"/>
      <c r="C7" s="17"/>
      <c r="D7" s="17"/>
      <c r="E7" s="17"/>
      <c r="F7" s="17"/>
      <c r="G7" s="17"/>
      <c r="H7" s="10"/>
    </row>
    <row r="8" spans="1:8" x14ac:dyDescent="0.25">
      <c r="A8" s="18" t="s">
        <v>113</v>
      </c>
      <c r="B8" s="18"/>
      <c r="C8" s="18"/>
      <c r="D8" s="18"/>
      <c r="E8" s="18"/>
      <c r="F8" s="18"/>
      <c r="G8" s="18"/>
      <c r="H8" s="10"/>
    </row>
    <row r="9" spans="1:8" x14ac:dyDescent="0.25">
      <c r="A9" s="18" t="s">
        <v>114</v>
      </c>
      <c r="B9" s="18"/>
      <c r="C9" s="18"/>
      <c r="D9" s="18"/>
      <c r="E9" s="18"/>
      <c r="F9" s="18"/>
      <c r="G9" s="18"/>
      <c r="H9" s="10"/>
    </row>
    <row r="10" spans="1:8" x14ac:dyDescent="0.25">
      <c r="A10" s="19" t="s">
        <v>129</v>
      </c>
      <c r="B10" s="10"/>
      <c r="C10" s="19"/>
      <c r="D10" s="19"/>
      <c r="E10" s="19"/>
      <c r="F10" s="19"/>
      <c r="G10" s="19"/>
      <c r="H10" s="10"/>
    </row>
    <row r="11" spans="1:8" s="22" customFormat="1" x14ac:dyDescent="0.25">
      <c r="A11" s="16" t="s">
        <v>99</v>
      </c>
      <c r="B11" s="20"/>
      <c r="C11" s="21"/>
      <c r="D11" s="20"/>
      <c r="E11" s="20"/>
      <c r="F11" s="20"/>
      <c r="G11" s="20"/>
      <c r="H11" s="20"/>
    </row>
    <row r="12" spans="1:8" ht="12.75" customHeight="1" x14ac:dyDescent="0.25">
      <c r="B12" s="20"/>
      <c r="C12" s="23"/>
      <c r="D12" s="20"/>
      <c r="E12" s="20"/>
      <c r="F12" s="20"/>
      <c r="G12" s="20"/>
      <c r="H12" s="20"/>
    </row>
    <row r="13" spans="1:8" x14ac:dyDescent="0.25">
      <c r="A13" s="10" t="s">
        <v>100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0" t="s">
        <v>94</v>
      </c>
      <c r="B14" s="10"/>
      <c r="C14" s="10"/>
      <c r="D14" s="10"/>
      <c r="E14" s="10"/>
      <c r="F14" s="10"/>
      <c r="G14" s="10"/>
      <c r="H14" s="10"/>
    </row>
    <row r="15" spans="1:8" x14ac:dyDescent="0.25">
      <c r="A15" s="10" t="s">
        <v>101</v>
      </c>
      <c r="B15" s="10"/>
      <c r="C15" s="10"/>
      <c r="D15" s="10"/>
      <c r="E15" s="10"/>
      <c r="F15" s="10"/>
      <c r="G15" s="10"/>
      <c r="H15" s="10"/>
    </row>
    <row r="16" spans="1:8" x14ac:dyDescent="0.25">
      <c r="A16" s="10"/>
      <c r="B16" s="10"/>
      <c r="C16" s="10"/>
      <c r="D16" s="10"/>
      <c r="E16" s="10"/>
      <c r="F16" s="10"/>
      <c r="G16" s="10"/>
      <c r="H16" s="10"/>
    </row>
    <row r="17" spans="1:10" x14ac:dyDescent="0.25">
      <c r="A17" s="10" t="s">
        <v>115</v>
      </c>
      <c r="B17" s="10"/>
      <c r="C17" s="10"/>
      <c r="D17" s="10"/>
      <c r="E17" s="10"/>
      <c r="F17" s="10"/>
      <c r="G17" s="10"/>
      <c r="H17" s="10"/>
    </row>
    <row r="18" spans="1:10" x14ac:dyDescent="0.25">
      <c r="A18" s="23"/>
      <c r="B18" s="143" t="s">
        <v>95</v>
      </c>
      <c r="C18" s="143"/>
      <c r="D18" s="143"/>
      <c r="E18" s="143"/>
      <c r="F18" s="143"/>
      <c r="G18" s="143"/>
      <c r="H18" s="143"/>
    </row>
    <row r="19" spans="1:10" ht="13.5" customHeight="1" x14ac:dyDescent="0.25"/>
    <row r="20" spans="1:10" ht="25.5" customHeight="1" x14ac:dyDescent="0.25">
      <c r="A20" s="24"/>
      <c r="B20" s="165" t="s">
        <v>81</v>
      </c>
      <c r="C20" s="166"/>
      <c r="D20" s="166"/>
      <c r="E20" s="166"/>
      <c r="F20" s="166"/>
      <c r="G20" s="167"/>
      <c r="H20" s="25" t="s">
        <v>58</v>
      </c>
    </row>
    <row r="21" spans="1:10" ht="24" customHeight="1" x14ac:dyDescent="0.25">
      <c r="A21" s="26"/>
      <c r="B21" s="146" t="s">
        <v>79</v>
      </c>
      <c r="C21" s="147"/>
      <c r="D21" s="147"/>
      <c r="E21" s="147"/>
      <c r="F21" s="147"/>
      <c r="G21" s="27"/>
      <c r="H21" s="28"/>
      <c r="J21" s="29"/>
    </row>
    <row r="22" spans="1:10" ht="23.25" customHeight="1" x14ac:dyDescent="0.25">
      <c r="A22" s="26"/>
      <c r="B22" s="144" t="s">
        <v>80</v>
      </c>
      <c r="C22" s="145"/>
      <c r="D22" s="145"/>
      <c r="E22" s="145"/>
      <c r="F22" s="145"/>
      <c r="G22" s="30"/>
      <c r="H22" s="31">
        <f>H85</f>
        <v>0</v>
      </c>
      <c r="J22" s="29"/>
    </row>
    <row r="23" spans="1:10" ht="18" customHeight="1" x14ac:dyDescent="0.25">
      <c r="A23" s="26"/>
      <c r="B23" s="148" t="s">
        <v>102</v>
      </c>
      <c r="C23" s="149"/>
      <c r="D23" s="149"/>
      <c r="E23" s="149"/>
      <c r="F23" s="149"/>
      <c r="G23" s="27"/>
      <c r="H23" s="28"/>
      <c r="J23" s="29"/>
    </row>
    <row r="24" spans="1:10" ht="27" customHeight="1" x14ac:dyDescent="0.25">
      <c r="A24" s="26"/>
      <c r="B24" s="144" t="s">
        <v>104</v>
      </c>
      <c r="C24" s="145"/>
      <c r="D24" s="145"/>
      <c r="E24" s="145"/>
      <c r="F24" s="145"/>
      <c r="G24" s="168"/>
      <c r="H24" s="31">
        <f>H127</f>
        <v>0</v>
      </c>
      <c r="I24" s="32"/>
      <c r="J24" s="29"/>
    </row>
    <row r="25" spans="1:10" ht="18.75" customHeight="1" x14ac:dyDescent="0.25">
      <c r="A25" s="26"/>
      <c r="B25" s="148" t="s">
        <v>103</v>
      </c>
      <c r="C25" s="149"/>
      <c r="D25" s="149"/>
      <c r="E25" s="149"/>
      <c r="F25" s="149"/>
      <c r="G25" s="27"/>
      <c r="H25" s="28"/>
      <c r="I25" s="32"/>
      <c r="J25" s="29"/>
    </row>
    <row r="26" spans="1:10" ht="27" customHeight="1" x14ac:dyDescent="0.25">
      <c r="A26" s="26"/>
      <c r="B26" s="144" t="s">
        <v>82</v>
      </c>
      <c r="C26" s="145"/>
      <c r="D26" s="145"/>
      <c r="E26" s="145"/>
      <c r="F26" s="145"/>
      <c r="G26" s="168"/>
      <c r="H26" s="31">
        <f>H133</f>
        <v>0</v>
      </c>
      <c r="J26" s="29"/>
    </row>
    <row r="27" spans="1:10" ht="21" customHeight="1" x14ac:dyDescent="0.25">
      <c r="A27" s="26"/>
      <c r="B27" s="150" t="s">
        <v>83</v>
      </c>
      <c r="C27" s="151"/>
      <c r="D27" s="151"/>
      <c r="E27" s="151"/>
      <c r="F27" s="151"/>
      <c r="G27" s="33" t="s">
        <v>84</v>
      </c>
      <c r="H27" s="34">
        <f>H22+H24+H26</f>
        <v>0</v>
      </c>
      <c r="J27" s="29"/>
    </row>
    <row r="28" spans="1:10" ht="42" customHeight="1" x14ac:dyDescent="0.25">
      <c r="A28" s="26"/>
      <c r="B28" s="152" t="s">
        <v>130</v>
      </c>
      <c r="C28" s="153"/>
      <c r="D28" s="153"/>
      <c r="E28" s="153"/>
      <c r="F28" s="153"/>
      <c r="G28" s="35" t="s">
        <v>85</v>
      </c>
      <c r="H28" s="1"/>
      <c r="J28" s="29"/>
    </row>
    <row r="29" spans="1:10" ht="22.5" customHeight="1" x14ac:dyDescent="0.25">
      <c r="A29" s="26"/>
      <c r="B29" s="169" t="s">
        <v>131</v>
      </c>
      <c r="C29" s="170"/>
      <c r="D29" s="170"/>
      <c r="E29" s="170"/>
      <c r="F29" s="170"/>
      <c r="G29" s="170"/>
      <c r="H29" s="36">
        <f>(99400-H27)/99400</f>
        <v>1</v>
      </c>
      <c r="J29" s="29"/>
    </row>
    <row r="30" spans="1:10" ht="27" customHeight="1" x14ac:dyDescent="0.25">
      <c r="A30" s="26"/>
      <c r="B30" s="37" t="s">
        <v>116</v>
      </c>
      <c r="C30" s="171"/>
      <c r="D30" s="171"/>
      <c r="E30" s="171"/>
      <c r="F30" s="171"/>
      <c r="G30" s="171"/>
      <c r="H30" s="38" t="s">
        <v>117</v>
      </c>
    </row>
    <row r="31" spans="1:10" x14ac:dyDescent="0.25">
      <c r="A31" s="26"/>
      <c r="B31" s="39"/>
      <c r="C31" s="39"/>
      <c r="D31" s="39"/>
      <c r="E31" s="39"/>
      <c r="F31" s="39"/>
    </row>
    <row r="32" spans="1:10" ht="15.75" x14ac:dyDescent="0.25">
      <c r="A32" s="40" t="s">
        <v>124</v>
      </c>
      <c r="B32" s="39"/>
      <c r="C32" s="39"/>
      <c r="D32" s="39"/>
      <c r="E32" s="41"/>
      <c r="F32" s="41"/>
    </row>
    <row r="33" spans="1:8" ht="19.5" customHeight="1" x14ac:dyDescent="0.25">
      <c r="A33" s="40"/>
      <c r="B33" s="40"/>
    </row>
    <row r="34" spans="1:8" ht="8.25" customHeight="1" x14ac:dyDescent="0.25">
      <c r="A34" s="26"/>
      <c r="B34" s="42"/>
    </row>
    <row r="35" spans="1:8" ht="31.5" customHeight="1" x14ac:dyDescent="0.25">
      <c r="A35" s="136" t="s">
        <v>76</v>
      </c>
      <c r="B35" s="137"/>
      <c r="C35" s="137"/>
      <c r="D35" s="137"/>
      <c r="E35" s="137"/>
      <c r="F35" s="137"/>
      <c r="G35" s="137"/>
      <c r="H35" s="137"/>
    </row>
    <row r="36" spans="1:8" ht="36.75" customHeight="1" x14ac:dyDescent="0.25">
      <c r="A36" s="138" t="s">
        <v>60</v>
      </c>
      <c r="B36" s="139"/>
      <c r="C36" s="139"/>
      <c r="D36" s="139"/>
      <c r="E36" s="139"/>
      <c r="F36" s="139"/>
      <c r="G36" s="139"/>
      <c r="H36" s="43"/>
    </row>
    <row r="37" spans="1:8" ht="25.5" customHeight="1" x14ac:dyDescent="0.25">
      <c r="A37" s="44" t="s">
        <v>96</v>
      </c>
      <c r="B37" s="45" t="s">
        <v>57</v>
      </c>
      <c r="C37" s="45" t="s">
        <v>0</v>
      </c>
      <c r="D37" s="45" t="s">
        <v>1</v>
      </c>
      <c r="E37" s="45" t="s">
        <v>2</v>
      </c>
      <c r="F37" s="46" t="s">
        <v>30</v>
      </c>
      <c r="G37" s="47" t="s">
        <v>121</v>
      </c>
      <c r="H37" s="47" t="s">
        <v>122</v>
      </c>
    </row>
    <row r="38" spans="1:8" ht="28.5" customHeight="1" x14ac:dyDescent="0.25">
      <c r="A38" s="48">
        <v>1</v>
      </c>
      <c r="B38" s="49" t="s">
        <v>45</v>
      </c>
      <c r="C38" s="50">
        <v>6</v>
      </c>
      <c r="D38" s="50" t="s">
        <v>31</v>
      </c>
      <c r="E38" s="50" t="s">
        <v>3</v>
      </c>
      <c r="F38" s="51">
        <v>865</v>
      </c>
      <c r="G38" s="2"/>
      <c r="H38" s="52">
        <f>F38*G38</f>
        <v>0</v>
      </c>
    </row>
    <row r="39" spans="1:8" ht="21" customHeight="1" x14ac:dyDescent="0.25">
      <c r="A39" s="53">
        <v>2</v>
      </c>
      <c r="B39" s="54" t="s">
        <v>45</v>
      </c>
      <c r="C39" s="55">
        <v>9</v>
      </c>
      <c r="D39" s="55" t="s">
        <v>31</v>
      </c>
      <c r="E39" s="55" t="s">
        <v>4</v>
      </c>
      <c r="F39" s="56">
        <v>68</v>
      </c>
      <c r="G39" s="2"/>
      <c r="H39" s="52">
        <f t="shared" ref="H39:H46" si="0">F39*G39</f>
        <v>0</v>
      </c>
    </row>
    <row r="40" spans="1:8" x14ac:dyDescent="0.25">
      <c r="A40" s="53">
        <v>3</v>
      </c>
      <c r="B40" s="54" t="s">
        <v>37</v>
      </c>
      <c r="C40" s="55">
        <v>6</v>
      </c>
      <c r="D40" s="55" t="s">
        <v>31</v>
      </c>
      <c r="E40" s="55" t="s">
        <v>3</v>
      </c>
      <c r="F40" s="56">
        <v>15</v>
      </c>
      <c r="G40" s="2"/>
      <c r="H40" s="52">
        <f t="shared" si="0"/>
        <v>0</v>
      </c>
    </row>
    <row r="41" spans="1:8" x14ac:dyDescent="0.25">
      <c r="A41" s="53">
        <v>4</v>
      </c>
      <c r="B41" s="54" t="s">
        <v>45</v>
      </c>
      <c r="C41" s="55" t="s">
        <v>5</v>
      </c>
      <c r="D41" s="55" t="s">
        <v>32</v>
      </c>
      <c r="E41" s="55" t="s">
        <v>6</v>
      </c>
      <c r="F41" s="56">
        <v>2600</v>
      </c>
      <c r="G41" s="2"/>
      <c r="H41" s="52">
        <f t="shared" si="0"/>
        <v>0</v>
      </c>
    </row>
    <row r="42" spans="1:8" x14ac:dyDescent="0.25">
      <c r="A42" s="53">
        <v>5</v>
      </c>
      <c r="B42" s="54" t="s">
        <v>40</v>
      </c>
      <c r="C42" s="55">
        <v>30</v>
      </c>
      <c r="D42" s="57" t="s">
        <v>33</v>
      </c>
      <c r="E42" s="55" t="s">
        <v>7</v>
      </c>
      <c r="F42" s="56">
        <v>15</v>
      </c>
      <c r="G42" s="2"/>
      <c r="H42" s="52">
        <f t="shared" si="0"/>
        <v>0</v>
      </c>
    </row>
    <row r="43" spans="1:8" x14ac:dyDescent="0.25">
      <c r="A43" s="53">
        <v>6</v>
      </c>
      <c r="B43" s="54" t="s">
        <v>41</v>
      </c>
      <c r="C43" s="55" t="s">
        <v>29</v>
      </c>
      <c r="D43" s="58" t="s">
        <v>32</v>
      </c>
      <c r="E43" s="55" t="s">
        <v>34</v>
      </c>
      <c r="F43" s="56">
        <v>12</v>
      </c>
      <c r="G43" s="2"/>
      <c r="H43" s="52">
        <f t="shared" si="0"/>
        <v>0</v>
      </c>
    </row>
    <row r="44" spans="1:8" x14ac:dyDescent="0.25">
      <c r="A44" s="53">
        <v>7</v>
      </c>
      <c r="B44" s="54" t="s">
        <v>36</v>
      </c>
      <c r="C44" s="55">
        <v>2</v>
      </c>
      <c r="D44" s="55" t="s">
        <v>10</v>
      </c>
      <c r="E44" s="55" t="s">
        <v>11</v>
      </c>
      <c r="F44" s="56">
        <v>5</v>
      </c>
      <c r="G44" s="2"/>
      <c r="H44" s="52">
        <f t="shared" si="0"/>
        <v>0</v>
      </c>
    </row>
    <row r="45" spans="1:8" x14ac:dyDescent="0.25">
      <c r="A45" s="53">
        <v>8</v>
      </c>
      <c r="B45" s="54" t="s">
        <v>45</v>
      </c>
      <c r="C45" s="55">
        <v>5</v>
      </c>
      <c r="D45" s="55" t="s">
        <v>10</v>
      </c>
      <c r="E45" s="55" t="s">
        <v>13</v>
      </c>
      <c r="F45" s="56">
        <v>101</v>
      </c>
      <c r="G45" s="2"/>
      <c r="H45" s="52">
        <f t="shared" si="0"/>
        <v>0</v>
      </c>
    </row>
    <row r="46" spans="1:8" x14ac:dyDescent="0.25">
      <c r="A46" s="53">
        <v>9</v>
      </c>
      <c r="B46" s="54" t="s">
        <v>45</v>
      </c>
      <c r="C46" s="55">
        <v>5</v>
      </c>
      <c r="D46" s="55" t="s">
        <v>14</v>
      </c>
      <c r="E46" s="55" t="s">
        <v>15</v>
      </c>
      <c r="F46" s="56">
        <v>6</v>
      </c>
      <c r="G46" s="2"/>
      <c r="H46" s="52">
        <f t="shared" si="0"/>
        <v>0</v>
      </c>
    </row>
    <row r="47" spans="1:8" ht="31.5" customHeight="1" x14ac:dyDescent="0.25">
      <c r="A47" s="128" t="s">
        <v>44</v>
      </c>
      <c r="B47" s="129"/>
      <c r="C47" s="129"/>
      <c r="D47" s="129"/>
      <c r="E47" s="129"/>
      <c r="F47" s="129"/>
      <c r="G47" s="129"/>
      <c r="H47" s="59"/>
    </row>
    <row r="48" spans="1:8" ht="25.5" customHeight="1" x14ac:dyDescent="0.25">
      <c r="A48" s="60" t="s">
        <v>96</v>
      </c>
      <c r="B48" s="61" t="s">
        <v>57</v>
      </c>
      <c r="C48" s="61" t="s">
        <v>0</v>
      </c>
      <c r="D48" s="61" t="s">
        <v>1</v>
      </c>
      <c r="E48" s="61" t="s">
        <v>2</v>
      </c>
      <c r="F48" s="62" t="s">
        <v>30</v>
      </c>
      <c r="G48" s="63" t="s">
        <v>121</v>
      </c>
      <c r="H48" s="47" t="s">
        <v>122</v>
      </c>
    </row>
    <row r="49" spans="1:9" ht="25.5" customHeight="1" x14ac:dyDescent="0.25">
      <c r="A49" s="53">
        <v>10</v>
      </c>
      <c r="B49" s="64" t="s">
        <v>36</v>
      </c>
      <c r="C49" s="55">
        <v>6</v>
      </c>
      <c r="D49" s="55" t="s">
        <v>33</v>
      </c>
      <c r="E49" s="55" t="s">
        <v>3</v>
      </c>
      <c r="F49" s="65">
        <v>178</v>
      </c>
      <c r="G49" s="3"/>
      <c r="H49" s="52">
        <f t="shared" ref="H49:H58" si="1">F49*G49</f>
        <v>0</v>
      </c>
    </row>
    <row r="50" spans="1:9" ht="21.75" customHeight="1" x14ac:dyDescent="0.25">
      <c r="A50" s="53">
        <v>11</v>
      </c>
      <c r="B50" s="64" t="s">
        <v>36</v>
      </c>
      <c r="C50" s="55">
        <v>9</v>
      </c>
      <c r="D50" s="55" t="s">
        <v>33</v>
      </c>
      <c r="E50" s="55" t="s">
        <v>4</v>
      </c>
      <c r="F50" s="65">
        <v>5</v>
      </c>
      <c r="G50" s="3"/>
      <c r="H50" s="52">
        <f t="shared" si="1"/>
        <v>0</v>
      </c>
    </row>
    <row r="51" spans="1:9" ht="26.25" customHeight="1" x14ac:dyDescent="0.25">
      <c r="A51" s="53">
        <v>12</v>
      </c>
      <c r="B51" s="64" t="s">
        <v>37</v>
      </c>
      <c r="C51" s="55">
        <v>6</v>
      </c>
      <c r="D51" s="55" t="s">
        <v>31</v>
      </c>
      <c r="E51" s="55" t="s">
        <v>3</v>
      </c>
      <c r="F51" s="65">
        <v>3</v>
      </c>
      <c r="G51" s="3"/>
      <c r="H51" s="52">
        <f t="shared" si="1"/>
        <v>0</v>
      </c>
    </row>
    <row r="52" spans="1:9" ht="19.5" customHeight="1" x14ac:dyDescent="0.25">
      <c r="A52" s="53">
        <v>13</v>
      </c>
      <c r="B52" s="64" t="s">
        <v>36</v>
      </c>
      <c r="C52" s="55" t="s">
        <v>38</v>
      </c>
      <c r="D52" s="55" t="s">
        <v>39</v>
      </c>
      <c r="E52" s="55" t="s">
        <v>6</v>
      </c>
      <c r="F52" s="65">
        <v>1</v>
      </c>
      <c r="G52" s="3"/>
      <c r="H52" s="52">
        <f t="shared" si="1"/>
        <v>0</v>
      </c>
    </row>
    <row r="53" spans="1:9" ht="20.25" customHeight="1" x14ac:dyDescent="0.25">
      <c r="A53" s="53">
        <v>14</v>
      </c>
      <c r="B53" s="64" t="s">
        <v>40</v>
      </c>
      <c r="C53" s="55">
        <v>30</v>
      </c>
      <c r="D53" s="55" t="s">
        <v>31</v>
      </c>
      <c r="E53" s="55" t="s">
        <v>7</v>
      </c>
      <c r="F53" s="65">
        <v>3</v>
      </c>
      <c r="G53" s="3"/>
      <c r="H53" s="52">
        <f t="shared" si="1"/>
        <v>0</v>
      </c>
    </row>
    <row r="54" spans="1:9" ht="21" customHeight="1" x14ac:dyDescent="0.25">
      <c r="A54" s="53">
        <v>15</v>
      </c>
      <c r="B54" s="64" t="s">
        <v>41</v>
      </c>
      <c r="C54" s="55">
        <v>50</v>
      </c>
      <c r="D54" s="55" t="s">
        <v>32</v>
      </c>
      <c r="E54" s="55" t="s">
        <v>34</v>
      </c>
      <c r="F54" s="65">
        <v>1</v>
      </c>
      <c r="G54" s="3"/>
      <c r="H54" s="52">
        <f t="shared" si="1"/>
        <v>0</v>
      </c>
    </row>
    <row r="55" spans="1:9" ht="34.5" customHeight="1" x14ac:dyDescent="0.25">
      <c r="A55" s="53">
        <v>16</v>
      </c>
      <c r="B55" s="66" t="s">
        <v>8</v>
      </c>
      <c r="C55" s="55">
        <v>200</v>
      </c>
      <c r="D55" s="55" t="s">
        <v>39</v>
      </c>
      <c r="E55" s="55" t="s">
        <v>42</v>
      </c>
      <c r="F55" s="65">
        <v>1</v>
      </c>
      <c r="G55" s="3"/>
      <c r="H55" s="52">
        <f t="shared" si="1"/>
        <v>0</v>
      </c>
      <c r="I55" s="32"/>
    </row>
    <row r="56" spans="1:9" ht="18.75" customHeight="1" x14ac:dyDescent="0.25">
      <c r="A56" s="53">
        <v>17</v>
      </c>
      <c r="B56" s="54" t="s">
        <v>9</v>
      </c>
      <c r="C56" s="55">
        <v>2</v>
      </c>
      <c r="D56" s="55" t="s">
        <v>10</v>
      </c>
      <c r="E56" s="55" t="s">
        <v>11</v>
      </c>
      <c r="F56" s="65">
        <v>1</v>
      </c>
      <c r="G56" s="3"/>
      <c r="H56" s="52">
        <f t="shared" si="1"/>
        <v>0</v>
      </c>
    </row>
    <row r="57" spans="1:9" ht="23.25" customHeight="1" x14ac:dyDescent="0.25">
      <c r="A57" s="53">
        <v>18</v>
      </c>
      <c r="B57" s="54" t="s">
        <v>12</v>
      </c>
      <c r="C57" s="55">
        <v>5</v>
      </c>
      <c r="D57" s="55" t="s">
        <v>10</v>
      </c>
      <c r="E57" s="55" t="s">
        <v>13</v>
      </c>
      <c r="F57" s="65">
        <v>5</v>
      </c>
      <c r="G57" s="3"/>
      <c r="H57" s="52">
        <f t="shared" si="1"/>
        <v>0</v>
      </c>
    </row>
    <row r="58" spans="1:9" ht="20.25" customHeight="1" x14ac:dyDescent="0.25">
      <c r="A58" s="53">
        <v>19</v>
      </c>
      <c r="B58" s="54" t="s">
        <v>12</v>
      </c>
      <c r="C58" s="55">
        <v>5</v>
      </c>
      <c r="D58" s="55" t="s">
        <v>14</v>
      </c>
      <c r="E58" s="55" t="s">
        <v>15</v>
      </c>
      <c r="F58" s="56">
        <v>1</v>
      </c>
      <c r="G58" s="3"/>
      <c r="H58" s="67">
        <f t="shared" si="1"/>
        <v>0</v>
      </c>
    </row>
    <row r="59" spans="1:9" ht="40.5" customHeight="1" x14ac:dyDescent="0.25">
      <c r="A59" s="128" t="s">
        <v>43</v>
      </c>
      <c r="B59" s="129"/>
      <c r="C59" s="129"/>
      <c r="D59" s="129"/>
      <c r="E59" s="129"/>
      <c r="F59" s="129"/>
      <c r="G59" s="129"/>
      <c r="H59" s="59"/>
    </row>
    <row r="60" spans="1:9" ht="25.5" customHeight="1" x14ac:dyDescent="0.25">
      <c r="A60" s="60" t="s">
        <v>96</v>
      </c>
      <c r="B60" s="61" t="s">
        <v>57</v>
      </c>
      <c r="C60" s="61" t="s">
        <v>0</v>
      </c>
      <c r="D60" s="61" t="s">
        <v>1</v>
      </c>
      <c r="E60" s="61" t="s">
        <v>2</v>
      </c>
      <c r="F60" s="62" t="s">
        <v>30</v>
      </c>
      <c r="G60" s="63" t="s">
        <v>121</v>
      </c>
      <c r="H60" s="47" t="s">
        <v>122</v>
      </c>
    </row>
    <row r="61" spans="1:9" ht="28.5" customHeight="1" x14ac:dyDescent="0.25">
      <c r="A61" s="53">
        <v>20</v>
      </c>
      <c r="B61" s="68" t="s">
        <v>36</v>
      </c>
      <c r="C61" s="55">
        <v>6</v>
      </c>
      <c r="D61" s="55" t="s">
        <v>33</v>
      </c>
      <c r="E61" s="55" t="s">
        <v>3</v>
      </c>
      <c r="F61" s="56">
        <v>14</v>
      </c>
      <c r="G61" s="3"/>
      <c r="H61" s="52">
        <f t="shared" ref="H61:H69" si="2">F61*G61</f>
        <v>0</v>
      </c>
    </row>
    <row r="62" spans="1:9" ht="29.25" customHeight="1" x14ac:dyDescent="0.25">
      <c r="A62" s="53">
        <v>21</v>
      </c>
      <c r="B62" s="68" t="s">
        <v>36</v>
      </c>
      <c r="C62" s="55">
        <v>9</v>
      </c>
      <c r="D62" s="55" t="s">
        <v>33</v>
      </c>
      <c r="E62" s="55" t="s">
        <v>4</v>
      </c>
      <c r="F62" s="56">
        <v>11</v>
      </c>
      <c r="G62" s="3"/>
      <c r="H62" s="52">
        <f t="shared" si="2"/>
        <v>0</v>
      </c>
    </row>
    <row r="63" spans="1:9" ht="27" customHeight="1" x14ac:dyDescent="0.25">
      <c r="A63" s="53">
        <v>22</v>
      </c>
      <c r="B63" s="68" t="s">
        <v>37</v>
      </c>
      <c r="C63" s="55">
        <v>6</v>
      </c>
      <c r="D63" s="55" t="s">
        <v>33</v>
      </c>
      <c r="E63" s="55" t="s">
        <v>3</v>
      </c>
      <c r="F63" s="56">
        <v>1</v>
      </c>
      <c r="G63" s="3"/>
      <c r="H63" s="52">
        <f t="shared" si="2"/>
        <v>0</v>
      </c>
    </row>
    <row r="64" spans="1:9" ht="24" customHeight="1" x14ac:dyDescent="0.25">
      <c r="A64" s="53">
        <v>23</v>
      </c>
      <c r="B64" s="68" t="s">
        <v>45</v>
      </c>
      <c r="C64" s="55" t="s">
        <v>38</v>
      </c>
      <c r="D64" s="55" t="s">
        <v>47</v>
      </c>
      <c r="E64" s="55" t="s">
        <v>6</v>
      </c>
      <c r="F64" s="56">
        <v>1</v>
      </c>
      <c r="G64" s="3"/>
      <c r="H64" s="52">
        <f t="shared" si="2"/>
        <v>0</v>
      </c>
    </row>
    <row r="65" spans="1:8" ht="22.5" customHeight="1" x14ac:dyDescent="0.25">
      <c r="A65" s="53">
        <v>24</v>
      </c>
      <c r="B65" s="68" t="s">
        <v>40</v>
      </c>
      <c r="C65" s="55">
        <v>30</v>
      </c>
      <c r="D65" s="55" t="s">
        <v>33</v>
      </c>
      <c r="E65" s="55" t="s">
        <v>7</v>
      </c>
      <c r="F65" s="56">
        <v>1</v>
      </c>
      <c r="G65" s="3"/>
      <c r="H65" s="52">
        <f t="shared" si="2"/>
        <v>0</v>
      </c>
    </row>
    <row r="66" spans="1:8" ht="21" customHeight="1" x14ac:dyDescent="0.25">
      <c r="A66" s="53">
        <v>25</v>
      </c>
      <c r="B66" s="68" t="s">
        <v>46</v>
      </c>
      <c r="C66" s="55">
        <v>50</v>
      </c>
      <c r="D66" s="55" t="s">
        <v>39</v>
      </c>
      <c r="E66" s="55" t="s">
        <v>34</v>
      </c>
      <c r="F66" s="56">
        <v>1</v>
      </c>
      <c r="G66" s="3"/>
      <c r="H66" s="52">
        <f t="shared" si="2"/>
        <v>0</v>
      </c>
    </row>
    <row r="67" spans="1:8" ht="18.75" customHeight="1" x14ac:dyDescent="0.25">
      <c r="A67" s="53">
        <v>26</v>
      </c>
      <c r="B67" s="68" t="s">
        <v>36</v>
      </c>
      <c r="C67" s="55">
        <v>2</v>
      </c>
      <c r="D67" s="55" t="s">
        <v>35</v>
      </c>
      <c r="E67" s="55" t="s">
        <v>11</v>
      </c>
      <c r="F67" s="56">
        <v>1</v>
      </c>
      <c r="G67" s="3"/>
      <c r="H67" s="52">
        <f t="shared" si="2"/>
        <v>0</v>
      </c>
    </row>
    <row r="68" spans="1:8" ht="25.5" customHeight="1" x14ac:dyDescent="0.25">
      <c r="A68" s="53">
        <v>27</v>
      </c>
      <c r="B68" s="68" t="s">
        <v>45</v>
      </c>
      <c r="C68" s="55">
        <v>5</v>
      </c>
      <c r="D68" s="55" t="s">
        <v>35</v>
      </c>
      <c r="E68" s="55" t="s">
        <v>13</v>
      </c>
      <c r="F68" s="56">
        <v>8</v>
      </c>
      <c r="G68" s="3"/>
      <c r="H68" s="52">
        <f t="shared" si="2"/>
        <v>0</v>
      </c>
    </row>
    <row r="69" spans="1:8" ht="25.5" customHeight="1" x14ac:dyDescent="0.25">
      <c r="A69" s="53">
        <v>28</v>
      </c>
      <c r="B69" s="68" t="s">
        <v>45</v>
      </c>
      <c r="C69" s="55">
        <v>5</v>
      </c>
      <c r="D69" s="55" t="s">
        <v>35</v>
      </c>
      <c r="E69" s="55" t="s">
        <v>15</v>
      </c>
      <c r="F69" s="56">
        <v>1</v>
      </c>
      <c r="G69" s="3"/>
      <c r="H69" s="52">
        <f t="shared" si="2"/>
        <v>0</v>
      </c>
    </row>
    <row r="70" spans="1:8" ht="22.5" customHeight="1" x14ac:dyDescent="0.25">
      <c r="A70" s="128" t="s">
        <v>62</v>
      </c>
      <c r="B70" s="129"/>
      <c r="C70" s="129"/>
      <c r="D70" s="129"/>
      <c r="E70" s="129"/>
      <c r="F70" s="129"/>
      <c r="G70" s="129"/>
      <c r="H70" s="59"/>
    </row>
    <row r="71" spans="1:8" ht="25.5" customHeight="1" x14ac:dyDescent="0.25">
      <c r="A71" s="60" t="s">
        <v>96</v>
      </c>
      <c r="B71" s="61" t="s">
        <v>57</v>
      </c>
      <c r="C71" s="61" t="s">
        <v>0</v>
      </c>
      <c r="D71" s="61" t="s">
        <v>1</v>
      </c>
      <c r="E71" s="61" t="s">
        <v>2</v>
      </c>
      <c r="F71" s="62" t="s">
        <v>30</v>
      </c>
      <c r="G71" s="63" t="s">
        <v>121</v>
      </c>
      <c r="H71" s="47" t="s">
        <v>122</v>
      </c>
    </row>
    <row r="72" spans="1:8" ht="19.5" customHeight="1" x14ac:dyDescent="0.25">
      <c r="A72" s="53">
        <v>29</v>
      </c>
      <c r="B72" s="69" t="s">
        <v>108</v>
      </c>
      <c r="C72" s="69" t="s">
        <v>109</v>
      </c>
      <c r="D72" s="69" t="s">
        <v>32</v>
      </c>
      <c r="E72" s="69" t="s">
        <v>3</v>
      </c>
      <c r="F72" s="70">
        <v>520</v>
      </c>
      <c r="G72" s="3"/>
      <c r="H72" s="52">
        <f t="shared" ref="H72" si="3">F72*G72</f>
        <v>0</v>
      </c>
    </row>
    <row r="73" spans="1:8" ht="26.25" customHeight="1" x14ac:dyDescent="0.25">
      <c r="A73" s="128" t="s">
        <v>63</v>
      </c>
      <c r="B73" s="129"/>
      <c r="C73" s="129"/>
      <c r="D73" s="129"/>
      <c r="E73" s="129"/>
      <c r="F73" s="129"/>
      <c r="G73" s="129"/>
      <c r="H73" s="43"/>
    </row>
    <row r="74" spans="1:8" ht="25.5" customHeight="1" x14ac:dyDescent="0.25">
      <c r="A74" s="44" t="s">
        <v>96</v>
      </c>
      <c r="B74" s="45" t="s">
        <v>57</v>
      </c>
      <c r="C74" s="45" t="s">
        <v>0</v>
      </c>
      <c r="D74" s="45" t="s">
        <v>1</v>
      </c>
      <c r="E74" s="45" t="s">
        <v>2</v>
      </c>
      <c r="F74" s="46" t="s">
        <v>30</v>
      </c>
      <c r="G74" s="47" t="s">
        <v>121</v>
      </c>
      <c r="H74" s="47" t="s">
        <v>122</v>
      </c>
    </row>
    <row r="75" spans="1:8" ht="24" customHeight="1" x14ac:dyDescent="0.25">
      <c r="A75" s="48">
        <v>30</v>
      </c>
      <c r="B75" s="49" t="s">
        <v>36</v>
      </c>
      <c r="C75" s="71">
        <v>6</v>
      </c>
      <c r="D75" s="71" t="s">
        <v>48</v>
      </c>
      <c r="E75" s="71" t="s">
        <v>3</v>
      </c>
      <c r="F75" s="72">
        <v>5</v>
      </c>
      <c r="G75" s="2"/>
      <c r="H75" s="52">
        <f t="shared" ref="H75:H84" si="4">F75*G75</f>
        <v>0</v>
      </c>
    </row>
    <row r="76" spans="1:8" ht="20.25" customHeight="1" x14ac:dyDescent="0.25">
      <c r="A76" s="53">
        <v>31</v>
      </c>
      <c r="B76" s="54" t="s">
        <v>36</v>
      </c>
      <c r="C76" s="73">
        <v>9</v>
      </c>
      <c r="D76" s="73" t="s">
        <v>48</v>
      </c>
      <c r="E76" s="73" t="s">
        <v>4</v>
      </c>
      <c r="F76" s="56">
        <v>2</v>
      </c>
      <c r="G76" s="2"/>
      <c r="H76" s="52">
        <f t="shared" si="4"/>
        <v>0</v>
      </c>
    </row>
    <row r="77" spans="1:8" x14ac:dyDescent="0.25">
      <c r="A77" s="53">
        <v>32</v>
      </c>
      <c r="B77" s="54" t="s">
        <v>37</v>
      </c>
      <c r="C77" s="73">
        <v>6</v>
      </c>
      <c r="D77" s="73" t="s">
        <v>33</v>
      </c>
      <c r="E77" s="73" t="s">
        <v>3</v>
      </c>
      <c r="F77" s="56">
        <v>1</v>
      </c>
      <c r="G77" s="2"/>
      <c r="H77" s="52">
        <f t="shared" si="4"/>
        <v>0</v>
      </c>
    </row>
    <row r="78" spans="1:8" ht="21.75" customHeight="1" x14ac:dyDescent="0.25">
      <c r="A78" s="53">
        <v>33</v>
      </c>
      <c r="B78" s="54" t="s">
        <v>45</v>
      </c>
      <c r="C78" s="73" t="s">
        <v>5</v>
      </c>
      <c r="D78" s="73" t="s">
        <v>39</v>
      </c>
      <c r="E78" s="73" t="s">
        <v>6</v>
      </c>
      <c r="F78" s="56">
        <v>20</v>
      </c>
      <c r="G78" s="2"/>
      <c r="H78" s="52">
        <f t="shared" si="4"/>
        <v>0</v>
      </c>
    </row>
    <row r="79" spans="1:8" ht="24" customHeight="1" x14ac:dyDescent="0.25">
      <c r="A79" s="53">
        <v>34</v>
      </c>
      <c r="B79" s="54" t="s">
        <v>40</v>
      </c>
      <c r="C79" s="73">
        <v>30</v>
      </c>
      <c r="D79" s="73" t="s">
        <v>49</v>
      </c>
      <c r="E79" s="73" t="s">
        <v>7</v>
      </c>
      <c r="F79" s="56">
        <v>2</v>
      </c>
      <c r="G79" s="2"/>
      <c r="H79" s="52">
        <f t="shared" si="4"/>
        <v>0</v>
      </c>
    </row>
    <row r="80" spans="1:8" ht="24.75" customHeight="1" x14ac:dyDescent="0.25">
      <c r="A80" s="53">
        <v>35</v>
      </c>
      <c r="B80" s="54" t="s">
        <v>50</v>
      </c>
      <c r="C80" s="73">
        <v>50</v>
      </c>
      <c r="D80" s="73" t="s">
        <v>39</v>
      </c>
      <c r="E80" s="73" t="s">
        <v>34</v>
      </c>
      <c r="F80" s="56">
        <v>1</v>
      </c>
      <c r="G80" s="2"/>
      <c r="H80" s="52">
        <f t="shared" si="4"/>
        <v>0</v>
      </c>
    </row>
    <row r="81" spans="1:9" ht="25.5" x14ac:dyDescent="0.25">
      <c r="A81" s="53">
        <v>36</v>
      </c>
      <c r="B81" s="54" t="s">
        <v>51</v>
      </c>
      <c r="C81" s="73">
        <v>200</v>
      </c>
      <c r="D81" s="73" t="s">
        <v>32</v>
      </c>
      <c r="E81" s="73" t="s">
        <v>42</v>
      </c>
      <c r="F81" s="56">
        <v>1</v>
      </c>
      <c r="G81" s="2"/>
      <c r="H81" s="52">
        <f t="shared" si="4"/>
        <v>0</v>
      </c>
      <c r="I81" s="32"/>
    </row>
    <row r="82" spans="1:9" ht="18.75" customHeight="1" x14ac:dyDescent="0.25">
      <c r="A82" s="53">
        <v>37</v>
      </c>
      <c r="B82" s="54" t="s">
        <v>9</v>
      </c>
      <c r="C82" s="73">
        <v>2</v>
      </c>
      <c r="D82" s="73" t="s">
        <v>10</v>
      </c>
      <c r="E82" s="73" t="s">
        <v>11</v>
      </c>
      <c r="F82" s="56">
        <v>1</v>
      </c>
      <c r="G82" s="2"/>
      <c r="H82" s="52">
        <f t="shared" si="4"/>
        <v>0</v>
      </c>
    </row>
    <row r="83" spans="1:9" x14ac:dyDescent="0.25">
      <c r="A83" s="53">
        <v>38</v>
      </c>
      <c r="B83" s="54" t="s">
        <v>12</v>
      </c>
      <c r="C83" s="73">
        <v>5</v>
      </c>
      <c r="D83" s="73" t="s">
        <v>10</v>
      </c>
      <c r="E83" s="73" t="s">
        <v>13</v>
      </c>
      <c r="F83" s="56">
        <v>1</v>
      </c>
      <c r="G83" s="2"/>
      <c r="H83" s="52">
        <f t="shared" si="4"/>
        <v>0</v>
      </c>
    </row>
    <row r="84" spans="1:9" x14ac:dyDescent="0.25">
      <c r="A84" s="53">
        <v>39</v>
      </c>
      <c r="B84" s="54" t="s">
        <v>12</v>
      </c>
      <c r="C84" s="73">
        <v>5</v>
      </c>
      <c r="D84" s="73" t="s">
        <v>14</v>
      </c>
      <c r="E84" s="73" t="s">
        <v>15</v>
      </c>
      <c r="F84" s="56">
        <v>1</v>
      </c>
      <c r="G84" s="2"/>
      <c r="H84" s="52">
        <f t="shared" si="4"/>
        <v>0</v>
      </c>
    </row>
    <row r="85" spans="1:9" ht="27.75" customHeight="1" x14ac:dyDescent="0.25">
      <c r="A85" s="74"/>
      <c r="B85" s="75"/>
      <c r="C85" s="75"/>
      <c r="D85" s="155" t="s">
        <v>59</v>
      </c>
      <c r="E85" s="155"/>
      <c r="F85" s="155"/>
      <c r="G85" s="155"/>
      <c r="H85" s="76">
        <f>SUM(H38:H84)</f>
        <v>0</v>
      </c>
    </row>
    <row r="86" spans="1:9" ht="31.5" customHeight="1" x14ac:dyDescent="0.25">
      <c r="A86" s="135" t="s">
        <v>61</v>
      </c>
      <c r="B86" s="135"/>
      <c r="C86" s="135"/>
      <c r="D86" s="135"/>
      <c r="E86" s="135"/>
      <c r="F86" s="135"/>
      <c r="G86" s="135"/>
      <c r="H86" s="135"/>
    </row>
    <row r="87" spans="1:9" ht="42.75" customHeight="1" x14ac:dyDescent="0.25">
      <c r="A87" s="128" t="s">
        <v>88</v>
      </c>
      <c r="B87" s="129"/>
      <c r="C87" s="129"/>
      <c r="D87" s="129"/>
      <c r="E87" s="129"/>
      <c r="F87" s="129"/>
      <c r="G87" s="129"/>
      <c r="H87" s="77"/>
    </row>
    <row r="88" spans="1:9" ht="27" customHeight="1" x14ac:dyDescent="0.25">
      <c r="A88" s="44" t="s">
        <v>96</v>
      </c>
      <c r="B88" s="125" t="s">
        <v>123</v>
      </c>
      <c r="C88" s="126"/>
      <c r="D88" s="127"/>
      <c r="E88" s="123" t="s">
        <v>30</v>
      </c>
      <c r="F88" s="124"/>
      <c r="G88" s="47" t="s">
        <v>121</v>
      </c>
      <c r="H88" s="47" t="s">
        <v>122</v>
      </c>
    </row>
    <row r="89" spans="1:9" ht="25.5" customHeight="1" x14ac:dyDescent="0.25">
      <c r="A89" s="78">
        <v>40</v>
      </c>
      <c r="B89" s="154" t="s">
        <v>16</v>
      </c>
      <c r="C89" s="134"/>
      <c r="D89" s="130"/>
      <c r="E89" s="79"/>
      <c r="F89" s="80">
        <v>48</v>
      </c>
      <c r="G89" s="3"/>
      <c r="H89" s="52">
        <f t="shared" ref="H89:H96" si="5">F89*G89</f>
        <v>0</v>
      </c>
    </row>
    <row r="90" spans="1:9" ht="23.25" customHeight="1" x14ac:dyDescent="0.25">
      <c r="A90" s="78">
        <v>41</v>
      </c>
      <c r="B90" s="130" t="s">
        <v>17</v>
      </c>
      <c r="C90" s="131"/>
      <c r="D90" s="131"/>
      <c r="E90" s="79"/>
      <c r="F90" s="80">
        <v>6</v>
      </c>
      <c r="G90" s="3"/>
      <c r="H90" s="52">
        <f t="shared" si="5"/>
        <v>0</v>
      </c>
    </row>
    <row r="91" spans="1:9" ht="37.5" customHeight="1" x14ac:dyDescent="0.25">
      <c r="A91" s="78">
        <v>42</v>
      </c>
      <c r="B91" s="154" t="s">
        <v>18</v>
      </c>
      <c r="C91" s="134"/>
      <c r="D91" s="130"/>
      <c r="E91" s="79"/>
      <c r="F91" s="80">
        <v>12</v>
      </c>
      <c r="G91" s="3"/>
      <c r="H91" s="52">
        <f t="shared" si="5"/>
        <v>0</v>
      </c>
    </row>
    <row r="92" spans="1:9" ht="31.5" customHeight="1" x14ac:dyDescent="0.25">
      <c r="A92" s="78">
        <v>43</v>
      </c>
      <c r="B92" s="130" t="s">
        <v>19</v>
      </c>
      <c r="C92" s="131"/>
      <c r="D92" s="131"/>
      <c r="E92" s="79"/>
      <c r="F92" s="80">
        <v>60</v>
      </c>
      <c r="G92" s="3"/>
      <c r="H92" s="52">
        <f t="shared" si="5"/>
        <v>0</v>
      </c>
    </row>
    <row r="93" spans="1:9" ht="29.25" customHeight="1" x14ac:dyDescent="0.25">
      <c r="A93" s="78">
        <v>44</v>
      </c>
      <c r="B93" s="130" t="s">
        <v>20</v>
      </c>
      <c r="C93" s="131"/>
      <c r="D93" s="131"/>
      <c r="E93" s="79"/>
      <c r="F93" s="80">
        <v>6</v>
      </c>
      <c r="G93" s="3"/>
      <c r="H93" s="52">
        <f t="shared" si="5"/>
        <v>0</v>
      </c>
    </row>
    <row r="94" spans="1:9" ht="32.25" customHeight="1" x14ac:dyDescent="0.25">
      <c r="A94" s="78">
        <v>45</v>
      </c>
      <c r="B94" s="130" t="s">
        <v>21</v>
      </c>
      <c r="C94" s="131"/>
      <c r="D94" s="131"/>
      <c r="E94" s="79"/>
      <c r="F94" s="80">
        <v>6</v>
      </c>
      <c r="G94" s="3"/>
      <c r="H94" s="52">
        <f t="shared" si="5"/>
        <v>0</v>
      </c>
    </row>
    <row r="95" spans="1:9" ht="31.5" customHeight="1" x14ac:dyDescent="0.25">
      <c r="A95" s="78">
        <v>46</v>
      </c>
      <c r="B95" s="130" t="s">
        <v>22</v>
      </c>
      <c r="C95" s="131"/>
      <c r="D95" s="131"/>
      <c r="E95" s="79"/>
      <c r="F95" s="80">
        <v>6</v>
      </c>
      <c r="G95" s="3"/>
      <c r="H95" s="52">
        <f t="shared" si="5"/>
        <v>0</v>
      </c>
    </row>
    <row r="96" spans="1:9" ht="26.25" customHeight="1" x14ac:dyDescent="0.25">
      <c r="A96" s="78">
        <v>47</v>
      </c>
      <c r="B96" s="130" t="s">
        <v>52</v>
      </c>
      <c r="C96" s="131"/>
      <c r="D96" s="131"/>
      <c r="E96" s="79"/>
      <c r="F96" s="80">
        <v>6</v>
      </c>
      <c r="G96" s="3"/>
      <c r="H96" s="52">
        <f t="shared" si="5"/>
        <v>0</v>
      </c>
    </row>
    <row r="97" spans="1:9" ht="42.75" customHeight="1" x14ac:dyDescent="0.25">
      <c r="A97" s="128" t="s">
        <v>105</v>
      </c>
      <c r="B97" s="129"/>
      <c r="C97" s="129"/>
      <c r="D97" s="129"/>
      <c r="E97" s="129"/>
      <c r="F97" s="129"/>
      <c r="G97" s="142"/>
      <c r="H97" s="43"/>
    </row>
    <row r="98" spans="1:9" ht="27" customHeight="1" x14ac:dyDescent="0.25">
      <c r="A98" s="44" t="s">
        <v>96</v>
      </c>
      <c r="B98" s="125" t="s">
        <v>123</v>
      </c>
      <c r="C98" s="126"/>
      <c r="D98" s="127"/>
      <c r="E98" s="123" t="s">
        <v>30</v>
      </c>
      <c r="F98" s="124"/>
      <c r="G98" s="47" t="s">
        <v>121</v>
      </c>
      <c r="H98" s="47" t="s">
        <v>122</v>
      </c>
    </row>
    <row r="99" spans="1:9" ht="27" customHeight="1" x14ac:dyDescent="0.25">
      <c r="A99" s="81">
        <v>48</v>
      </c>
      <c r="B99" s="133" t="s">
        <v>110</v>
      </c>
      <c r="C99" s="141"/>
      <c r="D99" s="141"/>
      <c r="E99" s="82"/>
      <c r="F99" s="80">
        <v>3</v>
      </c>
      <c r="G99" s="2"/>
      <c r="H99" s="52">
        <f t="shared" ref="H99:H104" si="6">F99*G99</f>
        <v>0</v>
      </c>
    </row>
    <row r="100" spans="1:9" ht="35.25" customHeight="1" x14ac:dyDescent="0.25">
      <c r="A100" s="78">
        <v>49</v>
      </c>
      <c r="B100" s="130" t="s">
        <v>64</v>
      </c>
      <c r="C100" s="131"/>
      <c r="D100" s="131"/>
      <c r="E100" s="79"/>
      <c r="F100" s="80">
        <v>36</v>
      </c>
      <c r="G100" s="2"/>
      <c r="H100" s="52">
        <f t="shared" si="6"/>
        <v>0</v>
      </c>
      <c r="I100" s="83"/>
    </row>
    <row r="101" spans="1:9" ht="31.5" customHeight="1" x14ac:dyDescent="0.25">
      <c r="A101" s="78">
        <v>50</v>
      </c>
      <c r="B101" s="130" t="s">
        <v>65</v>
      </c>
      <c r="C101" s="131"/>
      <c r="D101" s="131"/>
      <c r="E101" s="79"/>
      <c r="F101" s="80">
        <v>12</v>
      </c>
      <c r="G101" s="2"/>
      <c r="H101" s="52">
        <f t="shared" si="6"/>
        <v>0</v>
      </c>
      <c r="I101" s="84"/>
    </row>
    <row r="102" spans="1:9" ht="16.5" customHeight="1" x14ac:dyDescent="0.25">
      <c r="A102" s="78">
        <v>51</v>
      </c>
      <c r="B102" s="130" t="s">
        <v>66</v>
      </c>
      <c r="C102" s="131"/>
      <c r="D102" s="131"/>
      <c r="E102" s="79"/>
      <c r="F102" s="80">
        <v>3</v>
      </c>
      <c r="G102" s="2"/>
      <c r="H102" s="52">
        <f t="shared" si="6"/>
        <v>0</v>
      </c>
    </row>
    <row r="103" spans="1:9" ht="21.75" customHeight="1" x14ac:dyDescent="0.25">
      <c r="A103" s="78">
        <v>52</v>
      </c>
      <c r="B103" s="130" t="s">
        <v>111</v>
      </c>
      <c r="C103" s="131"/>
      <c r="D103" s="131"/>
      <c r="E103" s="79"/>
      <c r="F103" s="80">
        <v>3</v>
      </c>
      <c r="G103" s="2"/>
      <c r="H103" s="52">
        <f t="shared" si="6"/>
        <v>0</v>
      </c>
    </row>
    <row r="104" spans="1:9" ht="25.5" customHeight="1" x14ac:dyDescent="0.25">
      <c r="A104" s="78">
        <v>53</v>
      </c>
      <c r="B104" s="130" t="s">
        <v>67</v>
      </c>
      <c r="C104" s="131"/>
      <c r="D104" s="131"/>
      <c r="E104" s="79"/>
      <c r="F104" s="80">
        <v>78</v>
      </c>
      <c r="G104" s="2"/>
      <c r="H104" s="52">
        <f t="shared" si="6"/>
        <v>0</v>
      </c>
    </row>
    <row r="105" spans="1:9" ht="43.5" customHeight="1" x14ac:dyDescent="0.25">
      <c r="A105" s="128" t="s">
        <v>112</v>
      </c>
      <c r="B105" s="129"/>
      <c r="C105" s="129"/>
      <c r="D105" s="129"/>
      <c r="E105" s="129"/>
      <c r="F105" s="129"/>
      <c r="G105" s="129"/>
      <c r="H105" s="43"/>
    </row>
    <row r="106" spans="1:9" ht="27" customHeight="1" x14ac:dyDescent="0.25">
      <c r="A106" s="44" t="s">
        <v>96</v>
      </c>
      <c r="B106" s="125" t="s">
        <v>123</v>
      </c>
      <c r="C106" s="126"/>
      <c r="D106" s="127"/>
      <c r="E106" s="123" t="s">
        <v>30</v>
      </c>
      <c r="F106" s="124"/>
      <c r="G106" s="47" t="s">
        <v>121</v>
      </c>
      <c r="H106" s="47" t="s">
        <v>122</v>
      </c>
    </row>
    <row r="107" spans="1:9" ht="21" customHeight="1" x14ac:dyDescent="0.25">
      <c r="A107" s="48">
        <v>54</v>
      </c>
      <c r="B107" s="132" t="s">
        <v>68</v>
      </c>
      <c r="C107" s="132"/>
      <c r="D107" s="133"/>
      <c r="E107" s="85"/>
      <c r="F107" s="68">
        <v>1</v>
      </c>
      <c r="G107" s="2"/>
      <c r="H107" s="52">
        <f t="shared" ref="H107:H108" si="7">F107*G107</f>
        <v>0</v>
      </c>
    </row>
    <row r="108" spans="1:9" ht="26.25" customHeight="1" x14ac:dyDescent="0.25">
      <c r="A108" s="53">
        <v>55</v>
      </c>
      <c r="B108" s="134" t="s">
        <v>69</v>
      </c>
      <c r="C108" s="134"/>
      <c r="D108" s="130"/>
      <c r="E108" s="86"/>
      <c r="F108" s="68">
        <v>1</v>
      </c>
      <c r="G108" s="3"/>
      <c r="H108" s="52">
        <f t="shared" si="7"/>
        <v>0</v>
      </c>
    </row>
    <row r="109" spans="1:9" ht="39.75" customHeight="1" x14ac:dyDescent="0.25">
      <c r="A109" s="128" t="s">
        <v>70</v>
      </c>
      <c r="B109" s="129"/>
      <c r="C109" s="129"/>
      <c r="D109" s="129"/>
      <c r="E109" s="129"/>
      <c r="F109" s="129"/>
      <c r="G109" s="129"/>
      <c r="H109" s="87"/>
    </row>
    <row r="110" spans="1:9" ht="27" customHeight="1" x14ac:dyDescent="0.25">
      <c r="A110" s="44" t="s">
        <v>96</v>
      </c>
      <c r="B110" s="125" t="s">
        <v>123</v>
      </c>
      <c r="C110" s="126"/>
      <c r="D110" s="127"/>
      <c r="E110" s="123" t="s">
        <v>30</v>
      </c>
      <c r="F110" s="124"/>
      <c r="G110" s="47" t="s">
        <v>121</v>
      </c>
      <c r="H110" s="47" t="s">
        <v>122</v>
      </c>
    </row>
    <row r="111" spans="1:9" ht="23.25" customHeight="1" x14ac:dyDescent="0.25">
      <c r="A111" s="78">
        <v>56</v>
      </c>
      <c r="B111" s="134" t="s">
        <v>23</v>
      </c>
      <c r="C111" s="134"/>
      <c r="D111" s="130"/>
      <c r="E111" s="88"/>
      <c r="F111" s="68">
        <v>12</v>
      </c>
      <c r="G111" s="3"/>
      <c r="H111" s="52">
        <f t="shared" ref="H111:H113" si="8">F111*G111</f>
        <v>0</v>
      </c>
    </row>
    <row r="112" spans="1:9" ht="24.75" customHeight="1" x14ac:dyDescent="0.25">
      <c r="A112" s="78">
        <v>57</v>
      </c>
      <c r="B112" s="134" t="s">
        <v>24</v>
      </c>
      <c r="C112" s="134"/>
      <c r="D112" s="130"/>
      <c r="E112" s="88"/>
      <c r="F112" s="68">
        <v>12</v>
      </c>
      <c r="G112" s="3"/>
      <c r="H112" s="52">
        <f t="shared" si="8"/>
        <v>0</v>
      </c>
    </row>
    <row r="113" spans="1:9" ht="30.75" customHeight="1" x14ac:dyDescent="0.25">
      <c r="A113" s="78">
        <v>58</v>
      </c>
      <c r="B113" s="134" t="s">
        <v>25</v>
      </c>
      <c r="C113" s="134"/>
      <c r="D113" s="130"/>
      <c r="E113" s="88"/>
      <c r="F113" s="68">
        <v>6</v>
      </c>
      <c r="G113" s="3"/>
      <c r="H113" s="52">
        <f t="shared" si="8"/>
        <v>0</v>
      </c>
    </row>
    <row r="114" spans="1:9" ht="42.75" customHeight="1" x14ac:dyDescent="0.25">
      <c r="A114" s="128" t="s">
        <v>71</v>
      </c>
      <c r="B114" s="129"/>
      <c r="C114" s="129"/>
      <c r="D114" s="129"/>
      <c r="E114" s="129"/>
      <c r="F114" s="129"/>
      <c r="G114" s="129"/>
      <c r="H114" s="43"/>
    </row>
    <row r="115" spans="1:9" ht="27" customHeight="1" x14ac:dyDescent="0.25">
      <c r="A115" s="44" t="s">
        <v>96</v>
      </c>
      <c r="B115" s="125" t="s">
        <v>123</v>
      </c>
      <c r="C115" s="126"/>
      <c r="D115" s="127"/>
      <c r="E115" s="123" t="s">
        <v>30</v>
      </c>
      <c r="F115" s="124"/>
      <c r="G115" s="47" t="s">
        <v>121</v>
      </c>
      <c r="H115" s="47" t="s">
        <v>122</v>
      </c>
    </row>
    <row r="116" spans="1:9" ht="24" customHeight="1" x14ac:dyDescent="0.25">
      <c r="A116" s="48">
        <v>59</v>
      </c>
      <c r="B116" s="132" t="s">
        <v>26</v>
      </c>
      <c r="C116" s="132"/>
      <c r="D116" s="133">
        <v>90</v>
      </c>
      <c r="E116" s="89"/>
      <c r="F116" s="90">
        <v>90</v>
      </c>
      <c r="G116" s="2"/>
      <c r="H116" s="52">
        <f t="shared" ref="H116:H117" si="9">F116*G116</f>
        <v>0</v>
      </c>
    </row>
    <row r="117" spans="1:9" ht="22.5" customHeight="1" x14ac:dyDescent="0.25">
      <c r="A117" s="53">
        <v>60</v>
      </c>
      <c r="B117" s="134" t="s">
        <v>27</v>
      </c>
      <c r="C117" s="134"/>
      <c r="D117" s="130">
        <v>12</v>
      </c>
      <c r="E117" s="88"/>
      <c r="F117" s="90">
        <v>12</v>
      </c>
      <c r="G117" s="2"/>
      <c r="H117" s="52">
        <f t="shared" si="9"/>
        <v>0</v>
      </c>
    </row>
    <row r="118" spans="1:9" ht="54" customHeight="1" x14ac:dyDescent="0.25">
      <c r="A118" s="128" t="s">
        <v>72</v>
      </c>
      <c r="B118" s="129"/>
      <c r="C118" s="129"/>
      <c r="D118" s="129"/>
      <c r="E118" s="129"/>
      <c r="F118" s="129"/>
      <c r="G118" s="129"/>
      <c r="H118" s="43"/>
    </row>
    <row r="119" spans="1:9" ht="27" customHeight="1" x14ac:dyDescent="0.25">
      <c r="A119" s="44" t="s">
        <v>96</v>
      </c>
      <c r="B119" s="125" t="s">
        <v>123</v>
      </c>
      <c r="C119" s="126"/>
      <c r="D119" s="127"/>
      <c r="E119" s="123" t="s">
        <v>30</v>
      </c>
      <c r="F119" s="124"/>
      <c r="G119" s="47" t="s">
        <v>121</v>
      </c>
      <c r="H119" s="47" t="s">
        <v>122</v>
      </c>
    </row>
    <row r="120" spans="1:9" ht="27" customHeight="1" x14ac:dyDescent="0.25">
      <c r="A120" s="48">
        <v>61</v>
      </c>
      <c r="B120" s="132" t="s">
        <v>28</v>
      </c>
      <c r="C120" s="132"/>
      <c r="D120" s="133">
        <v>306</v>
      </c>
      <c r="E120" s="91"/>
      <c r="F120" s="92">
        <v>306</v>
      </c>
      <c r="G120" s="2"/>
      <c r="H120" s="52">
        <f t="shared" ref="H120" si="10">F120*G120</f>
        <v>0</v>
      </c>
    </row>
    <row r="121" spans="1:9" ht="33.75" customHeight="1" x14ac:dyDescent="0.25">
      <c r="A121" s="128" t="s">
        <v>73</v>
      </c>
      <c r="B121" s="129"/>
      <c r="C121" s="129"/>
      <c r="D121" s="129"/>
      <c r="E121" s="129"/>
      <c r="F121" s="129"/>
      <c r="G121" s="129"/>
      <c r="H121" s="43"/>
      <c r="I121" s="83"/>
    </row>
    <row r="122" spans="1:9" ht="27" customHeight="1" x14ac:dyDescent="0.25">
      <c r="A122" s="44" t="s">
        <v>96</v>
      </c>
      <c r="B122" s="125" t="s">
        <v>123</v>
      </c>
      <c r="C122" s="126"/>
      <c r="D122" s="127"/>
      <c r="E122" s="123" t="s">
        <v>30</v>
      </c>
      <c r="F122" s="124"/>
      <c r="G122" s="47" t="s">
        <v>121</v>
      </c>
      <c r="H122" s="47" t="s">
        <v>122</v>
      </c>
    </row>
    <row r="123" spans="1:9" ht="46.5" customHeight="1" x14ac:dyDescent="0.25">
      <c r="A123" s="48">
        <v>62</v>
      </c>
      <c r="B123" s="132" t="s">
        <v>53</v>
      </c>
      <c r="C123" s="132"/>
      <c r="D123" s="133">
        <v>6</v>
      </c>
      <c r="E123" s="85"/>
      <c r="F123" s="90">
        <v>6</v>
      </c>
      <c r="G123" s="2"/>
      <c r="H123" s="52">
        <f t="shared" ref="H123" si="11">F123*G123</f>
        <v>0</v>
      </c>
      <c r="I123" s="84"/>
    </row>
    <row r="124" spans="1:9" ht="64.5" customHeight="1" x14ac:dyDescent="0.25">
      <c r="A124" s="128" t="s">
        <v>74</v>
      </c>
      <c r="B124" s="129"/>
      <c r="C124" s="129"/>
      <c r="D124" s="129"/>
      <c r="E124" s="129"/>
      <c r="F124" s="129"/>
      <c r="G124" s="129"/>
      <c r="H124" s="43"/>
      <c r="I124" s="83"/>
    </row>
    <row r="125" spans="1:9" ht="27" customHeight="1" x14ac:dyDescent="0.25">
      <c r="A125" s="44" t="s">
        <v>96</v>
      </c>
      <c r="B125" s="125" t="s">
        <v>123</v>
      </c>
      <c r="C125" s="126"/>
      <c r="D125" s="127"/>
      <c r="E125" s="123" t="s">
        <v>30</v>
      </c>
      <c r="F125" s="124"/>
      <c r="G125" s="47" t="s">
        <v>121</v>
      </c>
      <c r="H125" s="47" t="s">
        <v>122</v>
      </c>
    </row>
    <row r="126" spans="1:9" ht="21" customHeight="1" x14ac:dyDescent="0.25">
      <c r="A126" s="48">
        <v>63</v>
      </c>
      <c r="B126" s="132" t="s">
        <v>54</v>
      </c>
      <c r="C126" s="132"/>
      <c r="D126" s="133"/>
      <c r="E126" s="85"/>
      <c r="F126" s="90">
        <v>6</v>
      </c>
      <c r="G126" s="2"/>
      <c r="H126" s="52">
        <f>G126*F126</f>
        <v>0</v>
      </c>
    </row>
    <row r="127" spans="1:9" ht="25.5" customHeight="1" x14ac:dyDescent="0.25">
      <c r="A127" s="93"/>
      <c r="B127" s="94"/>
      <c r="C127" s="94"/>
      <c r="D127" s="140" t="s">
        <v>75</v>
      </c>
      <c r="E127" s="140"/>
      <c r="F127" s="140"/>
      <c r="G127" s="140"/>
      <c r="H127" s="95">
        <f>SUM(H89:H126)</f>
        <v>0</v>
      </c>
    </row>
    <row r="128" spans="1:9" ht="31.5" customHeight="1" x14ac:dyDescent="0.25">
      <c r="A128" s="135" t="s">
        <v>77</v>
      </c>
      <c r="B128" s="135"/>
      <c r="C128" s="135"/>
      <c r="D128" s="135"/>
      <c r="E128" s="135"/>
      <c r="F128" s="135"/>
      <c r="G128" s="135"/>
      <c r="H128" s="135"/>
    </row>
    <row r="129" spans="1:8" ht="22.5" customHeight="1" x14ac:dyDescent="0.25">
      <c r="A129" s="128" t="s">
        <v>78</v>
      </c>
      <c r="B129" s="129"/>
      <c r="C129" s="129"/>
      <c r="D129" s="129"/>
      <c r="E129" s="129"/>
      <c r="F129" s="129"/>
      <c r="G129" s="129"/>
      <c r="H129" s="43"/>
    </row>
    <row r="130" spans="1:8" ht="27" customHeight="1" x14ac:dyDescent="0.25">
      <c r="A130" s="44" t="s">
        <v>96</v>
      </c>
      <c r="B130" s="125" t="s">
        <v>123</v>
      </c>
      <c r="C130" s="126"/>
      <c r="D130" s="127"/>
      <c r="E130" s="123" t="s">
        <v>30</v>
      </c>
      <c r="F130" s="124"/>
      <c r="G130" s="47" t="s">
        <v>121</v>
      </c>
      <c r="H130" s="47" t="s">
        <v>122</v>
      </c>
    </row>
    <row r="131" spans="1:8" ht="28.5" customHeight="1" x14ac:dyDescent="0.25">
      <c r="A131" s="48">
        <v>64</v>
      </c>
      <c r="B131" s="132" t="s">
        <v>55</v>
      </c>
      <c r="C131" s="132"/>
      <c r="D131" s="133"/>
      <c r="E131" s="86"/>
      <c r="F131" s="96">
        <v>12</v>
      </c>
      <c r="G131" s="2"/>
      <c r="H131" s="52">
        <f t="shared" ref="H131:H132" si="12">F131*G131</f>
        <v>0</v>
      </c>
    </row>
    <row r="132" spans="1:8" ht="24" customHeight="1" x14ac:dyDescent="0.25">
      <c r="A132" s="53">
        <v>65</v>
      </c>
      <c r="B132" s="134" t="s">
        <v>56</v>
      </c>
      <c r="C132" s="134"/>
      <c r="D132" s="130"/>
      <c r="E132" s="86"/>
      <c r="F132" s="96">
        <v>24</v>
      </c>
      <c r="G132" s="3"/>
      <c r="H132" s="52">
        <f t="shared" si="12"/>
        <v>0</v>
      </c>
    </row>
    <row r="133" spans="1:8" ht="26.25" customHeight="1" x14ac:dyDescent="0.25">
      <c r="A133" s="74"/>
      <c r="B133" s="94"/>
      <c r="C133" s="94"/>
      <c r="D133" s="140" t="s">
        <v>107</v>
      </c>
      <c r="E133" s="140"/>
      <c r="F133" s="140"/>
      <c r="G133" s="140"/>
      <c r="H133" s="95">
        <f>SUM(H131:H132)</f>
        <v>0</v>
      </c>
    </row>
    <row r="134" spans="1:8" x14ac:dyDescent="0.25">
      <c r="B134" s="97"/>
      <c r="F134" s="158"/>
      <c r="G134" s="158"/>
    </row>
    <row r="135" spans="1:8" ht="15.75" x14ac:dyDescent="0.25">
      <c r="B135" s="164" t="s">
        <v>97</v>
      </c>
      <c r="C135" s="164"/>
      <c r="D135" s="164"/>
      <c r="E135" s="164"/>
      <c r="F135" s="164"/>
      <c r="G135" s="164"/>
      <c r="H135" s="164"/>
    </row>
    <row r="136" spans="1:8" x14ac:dyDescent="0.25">
      <c r="A136" s="98" t="s">
        <v>118</v>
      </c>
      <c r="B136" s="98"/>
      <c r="C136" s="99"/>
      <c r="D136" s="99"/>
      <c r="E136" s="99"/>
      <c r="F136" s="99"/>
      <c r="G136" s="99"/>
      <c r="H136" s="99"/>
    </row>
    <row r="137" spans="1:8" s="104" customFormat="1" ht="24" customHeight="1" x14ac:dyDescent="0.25">
      <c r="A137" s="100" t="s">
        <v>119</v>
      </c>
      <c r="B137" s="101" t="s">
        <v>132</v>
      </c>
      <c r="C137" s="102"/>
      <c r="D137" s="102"/>
      <c r="E137" s="102"/>
      <c r="F137" s="102"/>
      <c r="G137" s="102"/>
      <c r="H137" s="103"/>
    </row>
    <row r="138" spans="1:8" s="104" customFormat="1" ht="24" customHeight="1" x14ac:dyDescent="0.25">
      <c r="A138" s="105"/>
      <c r="B138" s="10" t="s">
        <v>120</v>
      </c>
      <c r="C138" s="106"/>
      <c r="D138" s="106"/>
      <c r="E138" s="107"/>
      <c r="F138" s="160" t="s">
        <v>134</v>
      </c>
      <c r="G138" s="161"/>
      <c r="H138" s="106"/>
    </row>
    <row r="139" spans="1:8" ht="27.75" customHeight="1" x14ac:dyDescent="0.25">
      <c r="A139" s="108" t="s">
        <v>119</v>
      </c>
      <c r="B139" s="109" t="s">
        <v>133</v>
      </c>
      <c r="C139" s="110"/>
      <c r="D139" s="110"/>
      <c r="E139" s="111"/>
      <c r="F139" s="162" t="s">
        <v>134</v>
      </c>
      <c r="G139" s="163"/>
      <c r="H139" s="99"/>
    </row>
    <row r="140" spans="1:8" ht="20.25" customHeight="1" x14ac:dyDescent="0.25">
      <c r="B140" s="159"/>
      <c r="C140" s="159"/>
      <c r="D140" s="159"/>
      <c r="E140" s="159"/>
      <c r="F140" s="159"/>
      <c r="G140" s="159"/>
      <c r="H140" s="159"/>
    </row>
    <row r="141" spans="1:8" x14ac:dyDescent="0.25">
      <c r="B141" s="112"/>
      <c r="C141" s="23"/>
      <c r="D141" s="23"/>
      <c r="E141" s="23"/>
      <c r="F141" s="23"/>
      <c r="G141" s="23"/>
      <c r="H141" s="113"/>
    </row>
    <row r="142" spans="1:8" ht="15.75" customHeight="1" x14ac:dyDescent="0.25">
      <c r="B142" s="156"/>
      <c r="C142" s="157"/>
      <c r="D142" s="157"/>
      <c r="F142" s="114" t="s">
        <v>86</v>
      </c>
      <c r="G142" s="115"/>
      <c r="H142" s="115"/>
    </row>
    <row r="143" spans="1:8" x14ac:dyDescent="0.25">
      <c r="B143" s="156"/>
      <c r="C143" s="157"/>
      <c r="D143" s="157"/>
      <c r="E143" s="23"/>
      <c r="F143" s="23"/>
      <c r="G143" s="23"/>
      <c r="H143" s="23"/>
    </row>
    <row r="144" spans="1:8" ht="15" customHeight="1" x14ac:dyDescent="0.25">
      <c r="B144" s="23"/>
      <c r="C144" s="23"/>
      <c r="D144" s="23"/>
      <c r="E144" s="116"/>
      <c r="F144" s="116"/>
      <c r="G144" s="116"/>
      <c r="H144" s="116"/>
    </row>
    <row r="145" spans="2:8" ht="15" customHeight="1" x14ac:dyDescent="0.25">
      <c r="B145" s="117"/>
      <c r="C145" s="117"/>
      <c r="D145" s="117"/>
      <c r="E145" s="117"/>
      <c r="F145" s="117"/>
      <c r="G145" s="117"/>
      <c r="H145" s="117"/>
    </row>
    <row r="146" spans="2:8" ht="15" customHeight="1" x14ac:dyDescent="0.25">
      <c r="B146" s="23" t="s">
        <v>87</v>
      </c>
      <c r="C146" s="23"/>
      <c r="D146" s="23"/>
      <c r="E146" s="23"/>
      <c r="F146" s="23"/>
      <c r="G146" s="23"/>
      <c r="H146" s="23"/>
    </row>
    <row r="147" spans="2:8" x14ac:dyDescent="0.25">
      <c r="B147" s="118"/>
      <c r="C147" s="119"/>
      <c r="D147" s="119"/>
      <c r="E147" s="119"/>
      <c r="F147" s="119"/>
      <c r="G147" s="120"/>
      <c r="H147" s="120"/>
    </row>
    <row r="148" spans="2:8" x14ac:dyDescent="0.25">
      <c r="B148" s="121"/>
      <c r="C148" s="119"/>
      <c r="D148" s="119"/>
      <c r="E148" s="119"/>
      <c r="F148" s="119"/>
      <c r="G148" s="120"/>
      <c r="H148" s="122"/>
    </row>
    <row r="149" spans="2:8" x14ac:dyDescent="0.25">
      <c r="B149" s="119"/>
      <c r="C149" s="119"/>
      <c r="D149" s="119"/>
      <c r="E149" s="119"/>
      <c r="F149" s="119"/>
      <c r="G149" s="122"/>
      <c r="H149" s="122"/>
    </row>
    <row r="150" spans="2:8" x14ac:dyDescent="0.25">
      <c r="B150" s="119"/>
      <c r="C150" s="119"/>
      <c r="D150" s="119"/>
      <c r="E150" s="119"/>
      <c r="F150" s="119"/>
      <c r="G150" s="122"/>
    </row>
  </sheetData>
  <sheetProtection password="E9AA" sheet="1" objects="1" scenarios="1"/>
  <mergeCells count="84">
    <mergeCell ref="B20:G20"/>
    <mergeCell ref="B24:G24"/>
    <mergeCell ref="B26:G26"/>
    <mergeCell ref="B29:G29"/>
    <mergeCell ref="C30:G30"/>
    <mergeCell ref="B142:B143"/>
    <mergeCell ref="C142:C143"/>
    <mergeCell ref="D142:D143"/>
    <mergeCell ref="F134:G134"/>
    <mergeCell ref="B140:H140"/>
    <mergeCell ref="F138:G138"/>
    <mergeCell ref="F139:G139"/>
    <mergeCell ref="B135:H135"/>
    <mergeCell ref="B18:H18"/>
    <mergeCell ref="B131:D131"/>
    <mergeCell ref="B132:D132"/>
    <mergeCell ref="B22:F22"/>
    <mergeCell ref="B21:F21"/>
    <mergeCell ref="B23:F23"/>
    <mergeCell ref="B25:F25"/>
    <mergeCell ref="B27:F27"/>
    <mergeCell ref="B28:F28"/>
    <mergeCell ref="B89:D89"/>
    <mergeCell ref="B90:D90"/>
    <mergeCell ref="B91:D91"/>
    <mergeCell ref="B92:D92"/>
    <mergeCell ref="D85:G85"/>
    <mergeCell ref="A121:G121"/>
    <mergeCell ref="A124:G124"/>
    <mergeCell ref="B96:D96"/>
    <mergeCell ref="A87:G87"/>
    <mergeCell ref="B123:D123"/>
    <mergeCell ref="B99:D99"/>
    <mergeCell ref="B102:D102"/>
    <mergeCell ref="B88:D88"/>
    <mergeCell ref="E88:F88"/>
    <mergeCell ref="A97:G97"/>
    <mergeCell ref="A105:G105"/>
    <mergeCell ref="B111:D111"/>
    <mergeCell ref="B110:D110"/>
    <mergeCell ref="B120:D120"/>
    <mergeCell ref="B116:D116"/>
    <mergeCell ref="B117:D117"/>
    <mergeCell ref="B112:D112"/>
    <mergeCell ref="B113:D113"/>
    <mergeCell ref="A129:G129"/>
    <mergeCell ref="D127:G127"/>
    <mergeCell ref="B126:D126"/>
    <mergeCell ref="B122:D122"/>
    <mergeCell ref="D133:G133"/>
    <mergeCell ref="B130:D130"/>
    <mergeCell ref="E130:F130"/>
    <mergeCell ref="E122:F122"/>
    <mergeCell ref="B125:D125"/>
    <mergeCell ref="E125:F125"/>
    <mergeCell ref="A128:H128"/>
    <mergeCell ref="A35:H35"/>
    <mergeCell ref="A36:G36"/>
    <mergeCell ref="A47:G47"/>
    <mergeCell ref="A59:G59"/>
    <mergeCell ref="A70:G70"/>
    <mergeCell ref="A73:G73"/>
    <mergeCell ref="A109:G109"/>
    <mergeCell ref="B103:D103"/>
    <mergeCell ref="B104:D104"/>
    <mergeCell ref="B100:D100"/>
    <mergeCell ref="B101:D101"/>
    <mergeCell ref="B107:D107"/>
    <mergeCell ref="B108:D108"/>
    <mergeCell ref="E106:F106"/>
    <mergeCell ref="B98:D98"/>
    <mergeCell ref="E98:F98"/>
    <mergeCell ref="B106:D106"/>
    <mergeCell ref="A86:H86"/>
    <mergeCell ref="B93:D93"/>
    <mergeCell ref="B94:D94"/>
    <mergeCell ref="B95:D95"/>
    <mergeCell ref="E110:F110"/>
    <mergeCell ref="B115:D115"/>
    <mergeCell ref="E115:F115"/>
    <mergeCell ref="B119:D119"/>
    <mergeCell ref="E119:F119"/>
    <mergeCell ref="A118:G118"/>
    <mergeCell ref="A114:G114"/>
  </mergeCells>
  <pageMargins left="0.39370078740157483" right="0.39370078740157483" top="0.39370078740157483" bottom="0" header="0.31496062992125984" footer="0.31496062992125984"/>
  <pageSetup paperSize="9" scale="86" fitToHeight="0" orientation="landscape" r:id="rId1"/>
  <headerFooter>
    <oddFooter>&amp;CPagina &amp;P di &amp;N&amp;R&amp;8Timbro e firma del legale rappresentante</oddFooter>
  </headerFooter>
  <rowBreaks count="5" manualBreakCount="5">
    <brk id="33" max="16383" man="1"/>
    <brk id="58" max="16383" man="1"/>
    <brk id="85" max="16383" man="1"/>
    <brk id="108" max="16383" man="1"/>
    <brk id="1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modulo offerta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Monica Pretto</cp:lastModifiedBy>
  <cp:lastPrinted>2018-07-06T08:26:15Z</cp:lastPrinted>
  <dcterms:created xsi:type="dcterms:W3CDTF">2018-05-30T13:42:46Z</dcterms:created>
  <dcterms:modified xsi:type="dcterms:W3CDTF">2018-07-06T08:28:11Z</dcterms:modified>
</cp:coreProperties>
</file>